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0" yWindow="0" windowWidth="19440" windowHeight="10320" tabRatio="805"/>
  </bookViews>
  <sheets>
    <sheet name="一覧 " sheetId="43" r:id="rId1"/>
    <sheet name="様式1" sheetId="38" r:id="rId2"/>
    <sheet name="様式2" sheetId="8" r:id="rId3"/>
    <sheet name="様式3" sheetId="62" r:id="rId4"/>
    <sheet name="様式4" sheetId="67" r:id="rId5"/>
    <sheet name="様式5-1 " sheetId="68" r:id="rId6"/>
    <sheet name="様式5-2" sheetId="69" r:id="rId7"/>
    <sheet name="様式5-3 " sheetId="70" r:id="rId8"/>
    <sheet name="様式5-4" sheetId="71" r:id="rId9"/>
    <sheet name="様式5-5" sheetId="72" r:id="rId10"/>
    <sheet name="様式5-6" sheetId="73" r:id="rId11"/>
    <sheet name="様式5-7" sheetId="74" r:id="rId12"/>
    <sheet name="様式6-1" sheetId="1" r:id="rId13"/>
    <sheet name="様式6-2" sheetId="42" r:id="rId14"/>
    <sheet name="様式6-3" sheetId="60" r:id="rId15"/>
  </sheets>
  <definedNames>
    <definedName name="_xlnm.Print_Area" localSheetId="0">'一覧 '!$A$1:$E$27</definedName>
    <definedName name="_xlnm.Print_Area" localSheetId="1">様式1!$A$1:$M$38</definedName>
    <definedName name="_xlnm.Print_Area" localSheetId="2">様式2!$A$1:$J$24</definedName>
    <definedName name="_xlnm.Print_Area" localSheetId="6">'様式5-2'!$A$1:$AQ$40</definedName>
    <definedName name="_xlnm.Print_Area" localSheetId="7">'様式5-3 '!$A$1:$AS$40</definedName>
    <definedName name="_xlnm.Print_Area" localSheetId="8">'様式5-4'!$A$1:$AX$40</definedName>
    <definedName name="_xlnm.Print_Area" localSheetId="9">'様式5-5'!$A$1:$AX$40</definedName>
    <definedName name="_xlnm.Print_Area" localSheetId="10">'様式5-6'!$A$1:$AR$40</definedName>
    <definedName name="_xlnm.Print_Area" localSheetId="11">'様式5-7'!$A$1:$AC$40</definedName>
    <definedName name="_xlnm.Print_Area" localSheetId="12">'様式6-1'!$A$1:$AC$47</definedName>
    <definedName name="_xlnm.Print_Area" localSheetId="13">'様式6-2'!$A$1:$E$60</definedName>
    <definedName name="_xlnm.Print_Area" localSheetId="14">'様式6-3'!$A$1:$E$61</definedName>
  </definedNames>
  <calcPr calcId="125725"/>
</workbook>
</file>

<file path=xl/calcChain.xml><?xml version="1.0" encoding="utf-8"?>
<calcChain xmlns="http://schemas.openxmlformats.org/spreadsheetml/2006/main">
  <c r="B35" i="74"/>
  <c r="F35"/>
  <c r="J35"/>
  <c r="N35"/>
  <c r="R35"/>
  <c r="R35" i="69"/>
  <c r="N35"/>
  <c r="J35"/>
  <c r="F35"/>
  <c r="B35"/>
  <c r="R35" i="70"/>
  <c r="N35"/>
  <c r="J35"/>
  <c r="F35"/>
  <c r="B35"/>
  <c r="R35" i="71"/>
  <c r="N35"/>
  <c r="J35"/>
  <c r="F35"/>
  <c r="B35"/>
  <c r="R35" i="72"/>
  <c r="N35"/>
  <c r="J35"/>
  <c r="F35"/>
  <c r="B35"/>
  <c r="R35" i="73"/>
  <c r="N35"/>
  <c r="J35"/>
  <c r="F35"/>
  <c r="B35"/>
  <c r="R35" i="68"/>
  <c r="D32" i="74"/>
  <c r="B32"/>
  <c r="D29"/>
  <c r="B29"/>
  <c r="D26"/>
  <c r="B26"/>
  <c r="D23"/>
  <c r="B23"/>
  <c r="D20"/>
  <c r="B20"/>
  <c r="D17"/>
  <c r="B17"/>
  <c r="Z9"/>
  <c r="Z8"/>
  <c r="Z7"/>
  <c r="Z6"/>
  <c r="D32" i="73"/>
  <c r="B32"/>
  <c r="D29"/>
  <c r="B29"/>
  <c r="D26"/>
  <c r="B26"/>
  <c r="D23"/>
  <c r="B23"/>
  <c r="D20"/>
  <c r="B20"/>
  <c r="V34" s="1"/>
  <c r="Z34" s="1"/>
  <c r="D17"/>
  <c r="B17"/>
  <c r="Z9"/>
  <c r="Z8"/>
  <c r="Z7"/>
  <c r="Z6"/>
  <c r="AB6" s="1"/>
  <c r="D32" i="72"/>
  <c r="B32"/>
  <c r="D29"/>
  <c r="B29"/>
  <c r="D26"/>
  <c r="B26"/>
  <c r="D23"/>
  <c r="B23"/>
  <c r="D20"/>
  <c r="B20"/>
  <c r="V34" s="1"/>
  <c r="D17"/>
  <c r="B17"/>
  <c r="Z9"/>
  <c r="Z8"/>
  <c r="Z7"/>
  <c r="Z6"/>
  <c r="AB6" s="1"/>
  <c r="D32" i="71"/>
  <c r="B32"/>
  <c r="D29"/>
  <c r="B29"/>
  <c r="D26"/>
  <c r="B26"/>
  <c r="D23"/>
  <c r="B23"/>
  <c r="D20"/>
  <c r="B20"/>
  <c r="D17"/>
  <c r="B17"/>
  <c r="Z9"/>
  <c r="Z8"/>
  <c r="Z7"/>
  <c r="Z6"/>
  <c r="AB6" s="1"/>
  <c r="D32" i="70"/>
  <c r="B32"/>
  <c r="D29"/>
  <c r="B29"/>
  <c r="D26"/>
  <c r="B26"/>
  <c r="D23"/>
  <c r="B23"/>
  <c r="D20"/>
  <c r="B20"/>
  <c r="D17"/>
  <c r="B17"/>
  <c r="Z9"/>
  <c r="Z8"/>
  <c r="Z7"/>
  <c r="Z6"/>
  <c r="AB6" s="1"/>
  <c r="D32" i="69"/>
  <c r="B32"/>
  <c r="D29"/>
  <c r="B29"/>
  <c r="D26"/>
  <c r="B26"/>
  <c r="D23"/>
  <c r="B23"/>
  <c r="D20"/>
  <c r="B20"/>
  <c r="D17"/>
  <c r="B17"/>
  <c r="Z9"/>
  <c r="Z8"/>
  <c r="Z7"/>
  <c r="Z6"/>
  <c r="D32" i="68"/>
  <c r="B32"/>
  <c r="D29"/>
  <c r="B29"/>
  <c r="D26"/>
  <c r="B26"/>
  <c r="D23"/>
  <c r="B23"/>
  <c r="D20"/>
  <c r="B20"/>
  <c r="D17"/>
  <c r="B17"/>
  <c r="Z9"/>
  <c r="Z8"/>
  <c r="Z7"/>
  <c r="Z6"/>
  <c r="S30" i="67"/>
  <c r="S29"/>
  <c r="S28"/>
  <c r="J28"/>
  <c r="AB28" s="1"/>
  <c r="S27"/>
  <c r="S26"/>
  <c r="D25"/>
  <c r="O30" s="1"/>
  <c r="Y30" s="1"/>
  <c r="B25"/>
  <c r="J30" s="1"/>
  <c r="D22"/>
  <c r="O29" s="1"/>
  <c r="Y29" s="1"/>
  <c r="B22"/>
  <c r="J29" s="1"/>
  <c r="D19"/>
  <c r="O28" s="1"/>
  <c r="Y28" s="1"/>
  <c r="B19"/>
  <c r="D16"/>
  <c r="O27" s="1"/>
  <c r="Y27" s="1"/>
  <c r="B16"/>
  <c r="J27" s="1"/>
  <c r="D13"/>
  <c r="O26" s="1"/>
  <c r="Y26" s="1"/>
  <c r="B13"/>
  <c r="J26" s="1"/>
  <c r="D10"/>
  <c r="B10"/>
  <c r="K32" i="62"/>
  <c r="K33" s="1"/>
  <c r="P33" s="1"/>
  <c r="AB6" i="74" l="1"/>
  <c r="N35" i="68"/>
  <c r="J35"/>
  <c r="F35"/>
  <c r="B35"/>
  <c r="P32" i="62"/>
  <c r="V34" i="71"/>
  <c r="Z34" s="1"/>
  <c r="Z34" i="72"/>
  <c r="V34" i="70"/>
  <c r="Z34" s="1"/>
  <c r="V34" i="69"/>
  <c r="AB6"/>
  <c r="AB6" i="68"/>
  <c r="AB26" i="67"/>
  <c r="AA31" s="1"/>
  <c r="V26"/>
  <c r="AB30"/>
  <c r="V30"/>
  <c r="V28"/>
  <c r="AB27"/>
  <c r="V27"/>
  <c r="V29"/>
  <c r="AB29"/>
  <c r="Z34" i="69" l="1"/>
  <c r="V34" i="74"/>
  <c r="Z34" s="1"/>
  <c r="V34" i="68"/>
  <c r="Z34" s="1"/>
</calcChain>
</file>

<file path=xl/sharedStrings.xml><?xml version="1.0" encoding="utf-8"?>
<sst xmlns="http://schemas.openxmlformats.org/spreadsheetml/2006/main" count="1354" uniqueCount="271">
  <si>
    <t>代表者名</t>
    <rPh sb="0" eb="3">
      <t>ダイヒョウシャ</t>
    </rPh>
    <rPh sb="3" eb="4">
      <t>メイ</t>
    </rPh>
    <phoneticPr fontId="3"/>
  </si>
  <si>
    <t>商号又は名称</t>
    <rPh sb="0" eb="2">
      <t>ショウゴウ</t>
    </rPh>
    <rPh sb="2" eb="3">
      <t>マタ</t>
    </rPh>
    <rPh sb="4" eb="6">
      <t>メイショウ</t>
    </rPh>
    <phoneticPr fontId="3"/>
  </si>
  <si>
    <t>①氏名</t>
    <rPh sb="1" eb="3">
      <t>シメイ</t>
    </rPh>
    <phoneticPr fontId="3"/>
  </si>
  <si>
    <r>
      <rPr>
        <sz val="10.5"/>
        <rFont val="ＭＳ 明朝"/>
        <family val="1"/>
        <charset val="128"/>
      </rPr>
      <t>様　　式</t>
    </r>
    <rPh sb="0" eb="1">
      <t>サマ</t>
    </rPh>
    <rPh sb="3" eb="4">
      <t>シキ</t>
    </rPh>
    <phoneticPr fontId="3"/>
  </si>
  <si>
    <r>
      <rPr>
        <sz val="10.5"/>
        <rFont val="ＭＳ 明朝"/>
        <family val="1"/>
        <charset val="128"/>
      </rPr>
      <t>提　出　書　類　の　内　容</t>
    </r>
    <rPh sb="0" eb="1">
      <t>テイ</t>
    </rPh>
    <rPh sb="2" eb="3">
      <t>デ</t>
    </rPh>
    <rPh sb="4" eb="5">
      <t>ショ</t>
    </rPh>
    <rPh sb="6" eb="7">
      <t>タグイ</t>
    </rPh>
    <rPh sb="10" eb="11">
      <t>ウチ</t>
    </rPh>
    <rPh sb="12" eb="13">
      <t>カタチ</t>
    </rPh>
    <phoneticPr fontId="3"/>
  </si>
  <si>
    <r>
      <rPr>
        <sz val="10.5"/>
        <rFont val="ＭＳ 明朝"/>
        <family val="1"/>
        <charset val="128"/>
      </rPr>
      <t>備　　　　考</t>
    </r>
    <rPh sb="0" eb="1">
      <t>ビ</t>
    </rPh>
    <rPh sb="5" eb="6">
      <t>コウ</t>
    </rPh>
    <phoneticPr fontId="3"/>
  </si>
  <si>
    <r>
      <rPr>
        <sz val="10.5"/>
        <rFont val="ＭＳ 明朝"/>
        <family val="1"/>
        <charset val="128"/>
      </rPr>
      <t>様式</t>
    </r>
    <r>
      <rPr>
        <sz val="10.5"/>
        <rFont val="Century"/>
        <family val="1"/>
      </rPr>
      <t>4</t>
    </r>
    <rPh sb="0" eb="2">
      <t>ヨウシキ</t>
    </rPh>
    <phoneticPr fontId="3"/>
  </si>
  <si>
    <r>
      <rPr>
        <sz val="10.5"/>
        <rFont val="ＭＳ 明朝"/>
        <family val="1"/>
        <charset val="128"/>
      </rPr>
      <t>住所</t>
    </r>
    <rPh sb="0" eb="2">
      <t>ジュウショ</t>
    </rPh>
    <phoneticPr fontId="3"/>
  </si>
  <si>
    <r>
      <rPr>
        <sz val="10.5"/>
        <rFont val="ＭＳ 明朝"/>
        <family val="1"/>
        <charset val="128"/>
      </rPr>
      <t>受付印</t>
    </r>
    <rPh sb="0" eb="2">
      <t>ウケツケ</t>
    </rPh>
    <rPh sb="2" eb="3">
      <t>イン</t>
    </rPh>
    <phoneticPr fontId="3"/>
  </si>
  <si>
    <r>
      <rPr>
        <sz val="10.5"/>
        <rFont val="ＭＳ 明朝"/>
        <family val="1"/>
        <charset val="128"/>
      </rPr>
      <t>商号又は名称</t>
    </r>
    <rPh sb="0" eb="2">
      <t>ショウゴウ</t>
    </rPh>
    <rPh sb="2" eb="3">
      <t>マタ</t>
    </rPh>
    <rPh sb="4" eb="6">
      <t>メイショウ</t>
    </rPh>
    <phoneticPr fontId="3"/>
  </si>
  <si>
    <r>
      <rPr>
        <sz val="10.5"/>
        <rFont val="ＭＳ 明朝"/>
        <family val="1"/>
        <charset val="128"/>
      </rPr>
      <t>代表者氏名</t>
    </r>
    <rPh sb="0" eb="3">
      <t>ダイヒョウシャ</t>
    </rPh>
    <rPh sb="3" eb="5">
      <t>シメイ</t>
    </rPh>
    <phoneticPr fontId="3"/>
  </si>
  <si>
    <r>
      <rPr>
        <sz val="10.5"/>
        <rFont val="ＭＳ 明朝"/>
        <family val="1"/>
        <charset val="128"/>
      </rPr>
      <t>質疑事項</t>
    </r>
    <rPh sb="0" eb="2">
      <t>シツギ</t>
    </rPh>
    <rPh sb="2" eb="4">
      <t>ジコウ</t>
    </rPh>
    <phoneticPr fontId="3"/>
  </si>
  <si>
    <r>
      <rPr>
        <sz val="10.5"/>
        <rFont val="ＭＳ 明朝"/>
        <family val="1"/>
        <charset val="128"/>
      </rPr>
      <t>回答</t>
    </r>
    <rPh sb="0" eb="2">
      <t>カイトウ</t>
    </rPh>
    <phoneticPr fontId="3"/>
  </si>
  <si>
    <r>
      <rPr>
        <sz val="10.5"/>
        <rFont val="ＭＳ 明朝"/>
        <family val="1"/>
        <charset val="128"/>
      </rPr>
      <t>質疑</t>
    </r>
    <r>
      <rPr>
        <sz val="10.5"/>
        <rFont val="Century"/>
        <family val="1"/>
      </rPr>
      <t>№</t>
    </r>
    <rPh sb="0" eb="2">
      <t>シツギ</t>
    </rPh>
    <phoneticPr fontId="3"/>
  </si>
  <si>
    <t>該当箇所</t>
    <rPh sb="0" eb="2">
      <t>ガイトウ</t>
    </rPh>
    <rPh sb="2" eb="4">
      <t>カショ</t>
    </rPh>
    <phoneticPr fontId="3"/>
  </si>
  <si>
    <t>住所</t>
    <rPh sb="0" eb="2">
      <t>ジュウショ</t>
    </rPh>
    <phoneticPr fontId="3"/>
  </si>
  <si>
    <t>電話番号</t>
    <rPh sb="0" eb="1">
      <t>デン</t>
    </rPh>
    <rPh sb="1" eb="2">
      <t>ハナシ</t>
    </rPh>
    <rPh sb="2" eb="4">
      <t>バンゴウ</t>
    </rPh>
    <phoneticPr fontId="3"/>
  </si>
  <si>
    <r>
      <rPr>
        <sz val="10.5"/>
        <rFont val="ＭＳ 明朝"/>
        <family val="1"/>
        <charset val="128"/>
      </rPr>
      <t>様式</t>
    </r>
    <r>
      <rPr>
        <sz val="10.5"/>
        <rFont val="Century"/>
        <family val="1"/>
      </rPr>
      <t>5-1</t>
    </r>
    <rPh sb="0" eb="2">
      <t>ヨウシキ</t>
    </rPh>
    <phoneticPr fontId="3"/>
  </si>
  <si>
    <r>
      <rPr>
        <sz val="10.5"/>
        <rFont val="ＭＳ 明朝"/>
        <family val="1"/>
        <charset val="128"/>
      </rPr>
      <t>様式</t>
    </r>
    <r>
      <rPr>
        <sz val="10.5"/>
        <rFont val="Century"/>
        <family val="1"/>
      </rPr>
      <t>2</t>
    </r>
    <r>
      <rPr>
        <sz val="10"/>
        <color indexed="8"/>
        <rFont val="Arial"/>
        <family val="2"/>
      </rPr>
      <t/>
    </r>
    <rPh sb="0" eb="2">
      <t>ヨウシキ</t>
    </rPh>
    <phoneticPr fontId="3"/>
  </si>
  <si>
    <t>業務実施方針</t>
    <rPh sb="0" eb="2">
      <t>ギョウム</t>
    </rPh>
    <rPh sb="2" eb="4">
      <t>ジッシ</t>
    </rPh>
    <rPh sb="4" eb="6">
      <t>ホウシン</t>
    </rPh>
    <phoneticPr fontId="3"/>
  </si>
  <si>
    <r>
      <rPr>
        <sz val="10.5"/>
        <rFont val="ＭＳ 明朝"/>
        <family val="1"/>
        <charset val="128"/>
      </rPr>
      <t>様式</t>
    </r>
    <r>
      <rPr>
        <sz val="10.5"/>
        <rFont val="Century"/>
        <family val="1"/>
      </rPr>
      <t>3</t>
    </r>
    <rPh sb="0" eb="2">
      <t>ヨウシキ</t>
    </rPh>
    <phoneticPr fontId="3"/>
  </si>
  <si>
    <t>参　加　表　明　書</t>
    <rPh sb="0" eb="1">
      <t>サン</t>
    </rPh>
    <rPh sb="2" eb="3">
      <t>クワ</t>
    </rPh>
    <rPh sb="4" eb="5">
      <t>オモテ</t>
    </rPh>
    <rPh sb="6" eb="7">
      <t>メイ</t>
    </rPh>
    <rPh sb="8" eb="9">
      <t>ショ</t>
    </rPh>
    <phoneticPr fontId="3"/>
  </si>
  <si>
    <t>参加表明書</t>
    <rPh sb="0" eb="2">
      <t>サンカ</t>
    </rPh>
    <rPh sb="2" eb="4">
      <t>ヒョウメイ</t>
    </rPh>
    <rPh sb="4" eb="5">
      <t>ショ</t>
    </rPh>
    <phoneticPr fontId="3"/>
  </si>
  <si>
    <t>管理技術者の経歴等</t>
    <rPh sb="0" eb="2">
      <t>カンリ</t>
    </rPh>
    <rPh sb="2" eb="4">
      <t>ギジュツ</t>
    </rPh>
    <rPh sb="4" eb="5">
      <t>シャ</t>
    </rPh>
    <rPh sb="6" eb="8">
      <t>ケイレキ</t>
    </rPh>
    <rPh sb="8" eb="9">
      <t>トウ</t>
    </rPh>
    <phoneticPr fontId="3"/>
  </si>
  <si>
    <t>業 務 名</t>
  </si>
  <si>
    <t>施設の概要</t>
  </si>
  <si>
    <t>用途</t>
  </si>
  <si>
    <t>区分</t>
    <phoneticPr fontId="3"/>
  </si>
  <si>
    <t>構造種別</t>
    <phoneticPr fontId="3"/>
  </si>
  <si>
    <t>地上・地下</t>
    <phoneticPr fontId="3"/>
  </si>
  <si>
    <t>延べ面積</t>
    <phoneticPr fontId="3"/>
  </si>
  <si>
    <t>発注者名</t>
    <phoneticPr fontId="3"/>
  </si>
  <si>
    <t>完成（予定）年月</t>
  </si>
  <si>
    <t>業務完了年月</t>
    <phoneticPr fontId="3"/>
  </si>
  <si>
    <t>業務発注年月</t>
    <phoneticPr fontId="3"/>
  </si>
  <si>
    <t>業務期間等</t>
    <phoneticPr fontId="3"/>
  </si>
  <si>
    <r>
      <t>H</t>
    </r>
    <r>
      <rPr>
        <sz val="10"/>
        <rFont val="ＭＳ Ｐ明朝"/>
        <family val="1"/>
        <charset val="128"/>
      </rPr>
      <t>　　　年　　　月</t>
    </r>
    <phoneticPr fontId="3"/>
  </si>
  <si>
    <t>F/B</t>
    <phoneticPr fontId="3"/>
  </si>
  <si>
    <t>㎡</t>
    <phoneticPr fontId="3"/>
  </si>
  <si>
    <t>造</t>
    <phoneticPr fontId="3"/>
  </si>
  <si>
    <t>同種</t>
  </si>
  <si>
    <t>同種</t>
    <phoneticPr fontId="3"/>
  </si>
  <si>
    <t>類似</t>
    <phoneticPr fontId="3"/>
  </si>
  <si>
    <t>同種
類似
の別</t>
    <phoneticPr fontId="3"/>
  </si>
  <si>
    <t>受注者名
（代表者・元請）</t>
    <phoneticPr fontId="3"/>
  </si>
  <si>
    <t>実績番号</t>
    <phoneticPr fontId="3"/>
  </si>
  <si>
    <t>例</t>
    <phoneticPr fontId="3"/>
  </si>
  <si>
    <t>※評価欄（編集禁）</t>
    <phoneticPr fontId="3"/>
  </si>
  <si>
    <t>選択</t>
  </si>
  <si>
    <t>選択</t>
    <phoneticPr fontId="3"/>
  </si>
  <si>
    <t>分担業務分野</t>
    <phoneticPr fontId="3"/>
  </si>
  <si>
    <t>○○市役所</t>
    <phoneticPr fontId="3"/>
  </si>
  <si>
    <t>庁舎</t>
    <phoneticPr fontId="3"/>
  </si>
  <si>
    <t>SRC造一部鉄骨造</t>
    <phoneticPr fontId="3"/>
  </si>
  <si>
    <r>
      <t>H22</t>
    </r>
    <r>
      <rPr>
        <sz val="10"/>
        <rFont val="ＭＳ Ｐ明朝"/>
        <family val="1"/>
        <charset val="128"/>
      </rPr>
      <t>年</t>
    </r>
    <r>
      <rPr>
        <sz val="10"/>
        <rFont val="Century"/>
        <family val="1"/>
      </rPr>
      <t>12</t>
    </r>
    <r>
      <rPr>
        <sz val="10"/>
        <rFont val="ＭＳ Ｐ明朝"/>
        <family val="1"/>
        <charset val="128"/>
      </rPr>
      <t>月</t>
    </r>
    <phoneticPr fontId="3"/>
  </si>
  <si>
    <r>
      <t>H23</t>
    </r>
    <r>
      <rPr>
        <sz val="10"/>
        <rFont val="ＭＳ Ｐ明朝"/>
        <family val="1"/>
        <charset val="128"/>
      </rPr>
      <t>年</t>
    </r>
    <r>
      <rPr>
        <sz val="10"/>
        <rFont val="Century"/>
        <family val="1"/>
      </rPr>
      <t>10</t>
    </r>
    <r>
      <rPr>
        <sz val="10"/>
        <rFont val="ＭＳ Ｐ明朝"/>
        <family val="1"/>
        <charset val="128"/>
      </rPr>
      <t>月</t>
    </r>
    <phoneticPr fontId="3"/>
  </si>
  <si>
    <r>
      <t>H27</t>
    </r>
    <r>
      <rPr>
        <sz val="10"/>
        <rFont val="ＭＳ Ｐ明朝"/>
        <family val="1"/>
        <charset val="128"/>
      </rPr>
      <t>年</t>
    </r>
    <r>
      <rPr>
        <sz val="10"/>
        <rFont val="Century"/>
        <family val="1"/>
      </rPr>
      <t>3</t>
    </r>
    <r>
      <rPr>
        <sz val="10"/>
        <rFont val="ＭＳ Ｐ明朝"/>
        <family val="1"/>
        <charset val="128"/>
      </rPr>
      <t>月</t>
    </r>
    <phoneticPr fontId="3"/>
  </si>
  <si>
    <t>基礎配点</t>
    <phoneticPr fontId="3"/>
  </si>
  <si>
    <t>区分係数</t>
    <phoneticPr fontId="3"/>
  </si>
  <si>
    <r>
      <rPr>
        <sz val="10"/>
        <rFont val="ＭＳ Ｐ明朝"/>
        <family val="1"/>
        <charset val="128"/>
      </rPr>
      <t>＝</t>
    </r>
    <phoneticPr fontId="3"/>
  </si>
  <si>
    <t>備　考　欄</t>
    <phoneticPr fontId="3"/>
  </si>
  <si>
    <t>8F/B1</t>
    <phoneticPr fontId="3"/>
  </si>
  <si>
    <t>同種・類似業務実績評価点　　合計</t>
    <phoneticPr fontId="3"/>
  </si>
  <si>
    <t>連絡担当者所属・氏名　</t>
  </si>
  <si>
    <t>TEL　</t>
  </si>
  <si>
    <t>FAX　</t>
  </si>
  <si>
    <t>人　数</t>
  </si>
  <si>
    <t>機械設備</t>
  </si>
  <si>
    <t>参加者の同種・類似業務実績</t>
    <phoneticPr fontId="3"/>
  </si>
  <si>
    <t>参加者に所属する技術者数及び有資格者数</t>
    <phoneticPr fontId="3"/>
  </si>
  <si>
    <t>一級建築士</t>
    <phoneticPr fontId="3"/>
  </si>
  <si>
    <t>その他（上記の資格を持たない技術職員）</t>
    <phoneticPr fontId="3"/>
  </si>
  <si>
    <t>資格・担当</t>
    <phoneticPr fontId="3"/>
  </si>
  <si>
    <t>mail</t>
    <phoneticPr fontId="3"/>
  </si>
  <si>
    <t>人</t>
    <phoneticPr fontId="3"/>
  </si>
  <si>
    <t>※評価欄</t>
    <phoneticPr fontId="3"/>
  </si>
  <si>
    <t>技術職員総数</t>
    <phoneticPr fontId="3"/>
  </si>
  <si>
    <t>有資格者総数</t>
    <phoneticPr fontId="3"/>
  </si>
  <si>
    <t>評価点</t>
    <phoneticPr fontId="3"/>
  </si>
  <si>
    <t>２．複数の資格を有する職員については、いずれか一つの資格の保有者として取り扱います。</t>
    <phoneticPr fontId="3"/>
  </si>
  <si>
    <t>参加者の同種・類似業務実績（完了した同種・類似業務の実績）</t>
    <phoneticPr fontId="3"/>
  </si>
  <si>
    <t>１．複数の分野を担当する職員については、最も専門とする分野に記入してください。</t>
    <phoneticPr fontId="3"/>
  </si>
  <si>
    <t>評価点</t>
    <rPh sb="0" eb="2">
      <t>ヒョウカ</t>
    </rPh>
    <rPh sb="2" eb="3">
      <t>テン</t>
    </rPh>
    <phoneticPr fontId="19"/>
  </si>
  <si>
    <t>技術職員数</t>
    <rPh sb="0" eb="2">
      <t>ギジュツ</t>
    </rPh>
    <rPh sb="2" eb="4">
      <t>ショクイン</t>
    </rPh>
    <rPh sb="4" eb="5">
      <t>スウ</t>
    </rPh>
    <phoneticPr fontId="19"/>
  </si>
  <si>
    <t>有資格者数</t>
    <rPh sb="0" eb="4">
      <t>ユウシカクシャ</t>
    </rPh>
    <rPh sb="4" eb="5">
      <t>スウ</t>
    </rPh>
    <phoneticPr fontId="19"/>
  </si>
  <si>
    <t>③所属</t>
    <rPh sb="1" eb="3">
      <t>ショゾク</t>
    </rPh>
    <phoneticPr fontId="3"/>
  </si>
  <si>
    <t>　　　　　</t>
    <phoneticPr fontId="3"/>
  </si>
  <si>
    <t>②生年月日</t>
    <phoneticPr fontId="3"/>
  </si>
  <si>
    <t>④役職</t>
    <phoneticPr fontId="3"/>
  </si>
  <si>
    <t>　　　　　　年　　月　　日　　</t>
    <phoneticPr fontId="3"/>
  </si>
  <si>
    <t>（</t>
    <phoneticPr fontId="3"/>
  </si>
  <si>
    <t>才）</t>
    <phoneticPr fontId="3"/>
  </si>
  <si>
    <t>⑤在職年数</t>
    <rPh sb="1" eb="3">
      <t>ザイショク</t>
    </rPh>
    <rPh sb="3" eb="5">
      <t>ネンスウ</t>
    </rPh>
    <phoneticPr fontId="3"/>
  </si>
  <si>
    <t>(登録番号：</t>
    <phoneticPr fontId="3"/>
  </si>
  <si>
    <t>年</t>
    <phoneticPr fontId="3"/>
  </si>
  <si>
    <t>管理技術者</t>
  </si>
  <si>
    <t>管理技術者</t>
    <phoneticPr fontId="3"/>
  </si>
  <si>
    <t>F/B</t>
    <phoneticPr fontId="3"/>
  </si>
  <si>
    <r>
      <t>H</t>
    </r>
    <r>
      <rPr>
        <sz val="10"/>
        <rFont val="ＭＳ Ｐ明朝"/>
        <family val="1"/>
        <charset val="128"/>
      </rPr>
      <t>　年　月</t>
    </r>
    <phoneticPr fontId="3"/>
  </si>
  <si>
    <t>参加立場</t>
    <rPh sb="0" eb="2">
      <t>サンカ</t>
    </rPh>
    <rPh sb="2" eb="4">
      <t>タチバ</t>
    </rPh>
    <phoneticPr fontId="3"/>
  </si>
  <si>
    <t>一級建築士</t>
    <phoneticPr fontId="20"/>
  </si>
  <si>
    <t>CASBEE 建築評価員</t>
    <phoneticPr fontId="20"/>
  </si>
  <si>
    <t>CFMJ認定ファシリティマネジャー</t>
    <phoneticPr fontId="20"/>
  </si>
  <si>
    <t>技術士（施工計画、施工設備及び積算）</t>
    <phoneticPr fontId="3"/>
  </si>
  <si>
    <t>技術士（建設環境)</t>
    <phoneticPr fontId="3"/>
  </si>
  <si>
    <t>選択</t>
    <rPh sb="0" eb="2">
      <t>センタク</t>
    </rPh>
    <phoneticPr fontId="3"/>
  </si>
  <si>
    <t>構造設計一級建築士</t>
    <phoneticPr fontId="20"/>
  </si>
  <si>
    <t>)登録後経験年数</t>
    <rPh sb="1" eb="3">
      <t>トウロク</t>
    </rPh>
    <phoneticPr fontId="3"/>
  </si>
  <si>
    <t>電気</t>
    <rPh sb="0" eb="2">
      <t>デンキ</t>
    </rPh>
    <phoneticPr fontId="3"/>
  </si>
  <si>
    <t>機械</t>
    <rPh sb="0" eb="2">
      <t>キカイ</t>
    </rPh>
    <phoneticPr fontId="3"/>
  </si>
  <si>
    <t>配点</t>
    <rPh sb="0" eb="2">
      <t>ハイテン</t>
    </rPh>
    <phoneticPr fontId="3"/>
  </si>
  <si>
    <t>実績評価点１</t>
    <phoneticPr fontId="3"/>
  </si>
  <si>
    <t>実績評価点２</t>
  </si>
  <si>
    <t>実績評価点３</t>
  </si>
  <si>
    <t>実績評価点４</t>
  </si>
  <si>
    <t>実績評価点５</t>
  </si>
  <si>
    <t>※Ａ参加者評価欄</t>
    <rPh sb="2" eb="5">
      <t>サンカシャ</t>
    </rPh>
    <phoneticPr fontId="3"/>
  </si>
  <si>
    <t>Ｂ資格評価欄</t>
    <rPh sb="1" eb="3">
      <t>シカク</t>
    </rPh>
    <rPh sb="3" eb="5">
      <t>ヒョウカ</t>
    </rPh>
    <rPh sb="5" eb="6">
      <t>ラン</t>
    </rPh>
    <phoneticPr fontId="3"/>
  </si>
  <si>
    <t>Ｃ実績評価欄</t>
    <rPh sb="1" eb="3">
      <t>ジッセキ</t>
    </rPh>
    <rPh sb="3" eb="5">
      <t>ヒョウカ</t>
    </rPh>
    <rPh sb="5" eb="6">
      <t>ラン</t>
    </rPh>
    <phoneticPr fontId="3"/>
  </si>
  <si>
    <t>実績合計点</t>
    <rPh sb="2" eb="4">
      <t>ゴウケイ</t>
    </rPh>
    <phoneticPr fontId="3"/>
  </si>
  <si>
    <t>備考欄</t>
    <rPh sb="0" eb="2">
      <t>ビコウ</t>
    </rPh>
    <rPh sb="2" eb="3">
      <t>ラン</t>
    </rPh>
    <phoneticPr fontId="3"/>
  </si>
  <si>
    <t>１．参加者の実績を5件まで入力してください。入力可能な実績は、募集要項の同種業務、類似業務に限ります。</t>
    <phoneticPr fontId="3"/>
  </si>
  <si>
    <t>１．⑥保有資格等、⑦区分、参加立場の欄は、「選択」というセルをクリック後、リストから該当するものを選んでください。</t>
    <rPh sb="3" eb="5">
      <t>ホユウ</t>
    </rPh>
    <rPh sb="5" eb="7">
      <t>シカク</t>
    </rPh>
    <rPh sb="7" eb="8">
      <t>トウ</t>
    </rPh>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</si>
  <si>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</si>
  <si>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</si>
  <si>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４．記載できる実績、添付する資料については、様式４と同様です。</t>
    <rPh sb="2" eb="4">
      <t>キサイ</t>
    </rPh>
    <rPh sb="7" eb="9">
      <t>ジッセキ</t>
    </rPh>
    <rPh sb="10" eb="12">
      <t>テンプ</t>
    </rPh>
    <rPh sb="14" eb="16">
      <t>シリョウ</t>
    </rPh>
    <rPh sb="22" eb="24">
      <t>ヨウシキ</t>
    </rPh>
    <rPh sb="26" eb="28">
      <t>ドウヨウ</t>
    </rPh>
    <phoneticPr fontId="3"/>
  </si>
  <si>
    <t>※評価欄（編集禁）</t>
    <phoneticPr fontId="3"/>
  </si>
  <si>
    <t>⑥保有資格等（※初回登録後１年以上のものに限る）</t>
    <rPh sb="1" eb="3">
      <t>ホユウ</t>
    </rPh>
    <rPh sb="3" eb="5">
      <t>シカク</t>
    </rPh>
    <rPh sb="5" eb="6">
      <t>トウ</t>
    </rPh>
    <rPh sb="8" eb="10">
      <t>ショカイ</t>
    </rPh>
    <phoneticPr fontId="3"/>
  </si>
  <si>
    <t>建築設備士</t>
    <rPh sb="0" eb="2">
      <t>ケンチク</t>
    </rPh>
    <rPh sb="2" eb="4">
      <t>セツビ</t>
    </rPh>
    <rPh sb="4" eb="5">
      <t>シ</t>
    </rPh>
    <phoneticPr fontId="20"/>
  </si>
  <si>
    <t>選択</t>
    <rPh sb="0" eb="2">
      <t>センタク</t>
    </rPh>
    <phoneticPr fontId="20"/>
  </si>
  <si>
    <t>技術士「機械部門（動力エネルギー）」</t>
    <rPh sb="0" eb="3">
      <t>ギジュツシ</t>
    </rPh>
    <phoneticPr fontId="20"/>
  </si>
  <si>
    <t>一級電気工事施行管理技士</t>
    <phoneticPr fontId="20"/>
  </si>
  <si>
    <t>第一種電気主任技術者</t>
    <rPh sb="0" eb="1">
      <t>ダイ</t>
    </rPh>
    <rPh sb="2" eb="3">
      <t>シュ</t>
    </rPh>
    <rPh sb="5" eb="7">
      <t>シュニン</t>
    </rPh>
    <rPh sb="7" eb="10">
      <t>ギジュツシャ</t>
    </rPh>
    <phoneticPr fontId="20"/>
  </si>
  <si>
    <t>二級電気工事施行管理技士</t>
    <rPh sb="0" eb="1">
      <t>ニ</t>
    </rPh>
    <phoneticPr fontId="20"/>
  </si>
  <si>
    <t>第二種電気主任技術者</t>
    <rPh sb="0" eb="1">
      <t>ダイ</t>
    </rPh>
    <rPh sb="1" eb="2">
      <t>ニ</t>
    </rPh>
    <rPh sb="2" eb="3">
      <t>シュ</t>
    </rPh>
    <rPh sb="5" eb="7">
      <t>シュニン</t>
    </rPh>
    <rPh sb="7" eb="10">
      <t>ギジュツシャ</t>
    </rPh>
    <phoneticPr fontId="20"/>
  </si>
  <si>
    <t>技術士「電気電子部門」</t>
    <rPh sb="0" eb="3">
      <t>ギジュツシ</t>
    </rPh>
    <phoneticPr fontId="20"/>
  </si>
  <si>
    <t>技術士（土質及び基礎）</t>
    <rPh sb="0" eb="3">
      <t>ギジュツシ</t>
    </rPh>
    <rPh sb="4" eb="6">
      <t>ドシツ</t>
    </rPh>
    <rPh sb="6" eb="7">
      <t>オヨ</t>
    </rPh>
    <rPh sb="8" eb="10">
      <t>キソ</t>
    </rPh>
    <phoneticPr fontId="20"/>
  </si>
  <si>
    <t>技術士（鋼構造及びコンクリート）</t>
    <rPh sb="0" eb="3">
      <t>ギジュツシ</t>
    </rPh>
    <rPh sb="4" eb="5">
      <t>コウ</t>
    </rPh>
    <rPh sb="5" eb="7">
      <t>コウゾウ</t>
    </rPh>
    <rPh sb="7" eb="8">
      <t>オヨ</t>
    </rPh>
    <phoneticPr fontId="20"/>
  </si>
  <si>
    <t>技術士「衛生工学部門（空気調和）」</t>
    <rPh sb="0" eb="3">
      <t>ギジュツシ</t>
    </rPh>
    <rPh sb="4" eb="6">
      <t>エイセイ</t>
    </rPh>
    <rPh sb="6" eb="8">
      <t>コウガク</t>
    </rPh>
    <rPh sb="11" eb="13">
      <t>クウキ</t>
    </rPh>
    <rPh sb="13" eb="15">
      <t>チョウワ</t>
    </rPh>
    <phoneticPr fontId="20"/>
  </si>
  <si>
    <t>一級管工事施工管理技士</t>
    <phoneticPr fontId="20"/>
  </si>
  <si>
    <t>二級管工事施工管理技士</t>
    <rPh sb="0" eb="1">
      <t>ニ</t>
    </rPh>
    <phoneticPr fontId="20"/>
  </si>
  <si>
    <t>建築設備検査資格者</t>
    <rPh sb="0" eb="2">
      <t>ケンチク</t>
    </rPh>
    <rPh sb="2" eb="4">
      <t>セツビ</t>
    </rPh>
    <rPh sb="4" eb="6">
      <t>ケンサ</t>
    </rPh>
    <rPh sb="6" eb="9">
      <t>シカクシャ</t>
    </rPh>
    <phoneticPr fontId="20"/>
  </si>
  <si>
    <t>技術士「機械部門（熱工学）」</t>
    <rPh sb="0" eb="3">
      <t>ギジュツシ</t>
    </rPh>
    <phoneticPr fontId="20"/>
  </si>
  <si>
    <t>技術士「機械部門（流体工学）」</t>
    <rPh sb="0" eb="3">
      <t>ギジュツシ</t>
    </rPh>
    <phoneticPr fontId="20"/>
  </si>
  <si>
    <t>技術士「衛生工学部門（建築環境）」</t>
    <rPh sb="0" eb="3">
      <t>ギジュツシ</t>
    </rPh>
    <rPh sb="4" eb="6">
      <t>エイセイ</t>
    </rPh>
    <rPh sb="6" eb="8">
      <t>コウガク</t>
    </rPh>
    <rPh sb="11" eb="13">
      <t>ケンチク</t>
    </rPh>
    <rPh sb="13" eb="15">
      <t>カンキョウ</t>
    </rPh>
    <phoneticPr fontId="20"/>
  </si>
  <si>
    <t>印</t>
    <rPh sb="0" eb="1">
      <t>イン</t>
    </rPh>
    <phoneticPr fontId="3"/>
  </si>
  <si>
    <t>プレゼンテーション及びヒアリングの参加者</t>
    <phoneticPr fontId="3"/>
  </si>
  <si>
    <t>管理技術者</t>
    <rPh sb="0" eb="2">
      <t>カンリ</t>
    </rPh>
    <rPh sb="2" eb="4">
      <t>ギジュツ</t>
    </rPh>
    <rPh sb="4" eb="5">
      <t>シャ</t>
    </rPh>
    <phoneticPr fontId="3"/>
  </si>
  <si>
    <t>所属</t>
    <rPh sb="0" eb="2">
      <t>ショゾク</t>
    </rPh>
    <phoneticPr fontId="3"/>
  </si>
  <si>
    <t>氏名</t>
    <rPh sb="0" eb="2">
      <t>シメイ</t>
    </rPh>
    <phoneticPr fontId="3"/>
  </si>
  <si>
    <t>）</t>
    <phoneticPr fontId="3"/>
  </si>
  <si>
    <t>連絡先</t>
    <rPh sb="0" eb="3">
      <t>レンラクサキ</t>
    </rPh>
    <phoneticPr fontId="3"/>
  </si>
  <si>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3"/>
  </si>
  <si>
    <t>受付番号</t>
    <rPh sb="0" eb="2">
      <t>ウケツケ</t>
    </rPh>
    <rPh sb="2" eb="4">
      <t>バンゴウ</t>
    </rPh>
    <phoneticPr fontId="3"/>
  </si>
  <si>
    <t>受領確認書</t>
    <rPh sb="0" eb="2">
      <t>ジュリョウ</t>
    </rPh>
    <rPh sb="2" eb="5">
      <t>カクニンショ</t>
    </rPh>
    <phoneticPr fontId="3"/>
  </si>
  <si>
    <t>あなたの参加表明書は、
右記の受付番号で受領しました。</t>
    <phoneticPr fontId="3"/>
  </si>
  <si>
    <r>
      <rPr>
        <sz val="10.5"/>
        <rFont val="ＭＳ 明朝"/>
        <family val="1"/>
        <charset val="128"/>
      </rPr>
      <t>様式</t>
    </r>
    <r>
      <rPr>
        <sz val="10.5"/>
        <rFont val="Century"/>
        <family val="1"/>
      </rPr>
      <t>1</t>
    </r>
    <rPh sb="0" eb="2">
      <t>ヨウシキ</t>
    </rPh>
    <phoneticPr fontId="3"/>
  </si>
  <si>
    <r>
      <rPr>
        <sz val="10.5"/>
        <rFont val="ＭＳ 明朝"/>
        <family val="1"/>
        <charset val="128"/>
      </rPr>
      <t>様式</t>
    </r>
    <r>
      <rPr>
        <sz val="10.5"/>
        <rFont val="Century"/>
        <family val="1"/>
      </rPr>
      <t>5-6</t>
    </r>
    <r>
      <rPr>
        <sz val="11"/>
        <color indexed="8"/>
        <rFont val="ＭＳ Ｐゴシック"/>
        <family val="3"/>
        <charset val="128"/>
      </rPr>
      <t/>
    </r>
    <rPh sb="0" eb="2">
      <t>ヨウシキ</t>
    </rPh>
    <phoneticPr fontId="3"/>
  </si>
  <si>
    <r>
      <rPr>
        <sz val="10.5"/>
        <rFont val="ＭＳ 明朝"/>
        <family val="1"/>
        <charset val="128"/>
      </rPr>
      <t>様式</t>
    </r>
    <r>
      <rPr>
        <sz val="10.5"/>
        <rFont val="Century"/>
        <family val="1"/>
      </rPr>
      <t>5-7</t>
    </r>
    <r>
      <rPr>
        <sz val="11"/>
        <color indexed="8"/>
        <rFont val="ＭＳ Ｐゴシック"/>
        <family val="3"/>
        <charset val="128"/>
      </rPr>
      <t/>
    </r>
    <rPh sb="0" eb="2">
      <t>ヨウシキ</t>
    </rPh>
    <phoneticPr fontId="3"/>
  </si>
  <si>
    <t>建築（構造）主任担当者の経歴等</t>
    <rPh sb="0" eb="2">
      <t>ケンチク</t>
    </rPh>
    <rPh sb="3" eb="5">
      <t>コウゾウ</t>
    </rPh>
    <rPh sb="6" eb="8">
      <t>シュニン</t>
    </rPh>
    <rPh sb="8" eb="11">
      <t>タントウシャ</t>
    </rPh>
    <rPh sb="12" eb="14">
      <t>ケイレキ</t>
    </rPh>
    <rPh sb="14" eb="15">
      <t>トウ</t>
    </rPh>
    <phoneticPr fontId="3"/>
  </si>
  <si>
    <t>電気設備主任担当者の経歴等</t>
    <rPh sb="0" eb="2">
      <t>デンキ</t>
    </rPh>
    <rPh sb="2" eb="4">
      <t>セツビ</t>
    </rPh>
    <rPh sb="4" eb="6">
      <t>シュニン</t>
    </rPh>
    <rPh sb="6" eb="9">
      <t>タントウシャ</t>
    </rPh>
    <rPh sb="10" eb="12">
      <t>ケイレキ</t>
    </rPh>
    <rPh sb="12" eb="13">
      <t>トウ</t>
    </rPh>
    <phoneticPr fontId="3"/>
  </si>
  <si>
    <t>機械設備主任担当者の経歴等</t>
    <rPh sb="0" eb="2">
      <t>キカイ</t>
    </rPh>
    <rPh sb="2" eb="4">
      <t>セツビ</t>
    </rPh>
    <rPh sb="4" eb="6">
      <t>シュニン</t>
    </rPh>
    <rPh sb="6" eb="9">
      <t>タントウシャ</t>
    </rPh>
    <rPh sb="10" eb="12">
      <t>ケイレキ</t>
    </rPh>
    <rPh sb="12" eb="13">
      <t>トウ</t>
    </rPh>
    <phoneticPr fontId="3"/>
  </si>
  <si>
    <r>
      <rPr>
        <sz val="10.5"/>
        <rFont val="ＭＳ 明朝"/>
        <family val="1"/>
        <charset val="128"/>
      </rPr>
      <t>様式</t>
    </r>
    <r>
      <rPr>
        <sz val="10.5"/>
        <rFont val="Century"/>
        <family val="1"/>
      </rPr>
      <t>5-2</t>
    </r>
    <r>
      <rPr>
        <sz val="11"/>
        <color indexed="8"/>
        <rFont val="ＭＳ Ｐゴシック"/>
        <family val="3"/>
        <charset val="128"/>
      </rPr>
      <t/>
    </r>
    <rPh sb="0" eb="2">
      <t>ヨウシキ</t>
    </rPh>
    <phoneticPr fontId="3"/>
  </si>
  <si>
    <r>
      <rPr>
        <sz val="10.5"/>
        <rFont val="ＭＳ 明朝"/>
        <family val="1"/>
        <charset val="128"/>
      </rPr>
      <t>様式</t>
    </r>
    <r>
      <rPr>
        <sz val="10.5"/>
        <rFont val="Century"/>
        <family val="1"/>
      </rPr>
      <t>5-3</t>
    </r>
    <r>
      <rPr>
        <sz val="11"/>
        <color indexed="8"/>
        <rFont val="ＭＳ Ｐゴシック"/>
        <family val="3"/>
        <charset val="128"/>
      </rPr>
      <t/>
    </r>
    <rPh sb="0" eb="2">
      <t>ヨウシキ</t>
    </rPh>
    <phoneticPr fontId="3"/>
  </si>
  <si>
    <r>
      <rPr>
        <sz val="10.5"/>
        <rFont val="ＭＳ 明朝"/>
        <family val="1"/>
        <charset val="128"/>
      </rPr>
      <t>様式</t>
    </r>
    <r>
      <rPr>
        <sz val="10.5"/>
        <rFont val="Century"/>
        <family val="1"/>
      </rPr>
      <t>5-4</t>
    </r>
    <r>
      <rPr>
        <sz val="11"/>
        <color indexed="8"/>
        <rFont val="ＭＳ Ｐゴシック"/>
        <family val="3"/>
        <charset val="128"/>
      </rPr>
      <t/>
    </r>
    <rPh sb="0" eb="2">
      <t>ヨウシキ</t>
    </rPh>
    <phoneticPr fontId="3"/>
  </si>
  <si>
    <r>
      <rPr>
        <sz val="10.5"/>
        <rFont val="ＭＳ 明朝"/>
        <family val="1"/>
        <charset val="128"/>
      </rPr>
      <t>様式</t>
    </r>
    <r>
      <rPr>
        <sz val="10.5"/>
        <rFont val="Century"/>
        <family val="1"/>
      </rPr>
      <t>5-5</t>
    </r>
    <r>
      <rPr>
        <sz val="11"/>
        <color indexed="8"/>
        <rFont val="ＭＳ Ｐゴシック"/>
        <family val="3"/>
        <charset val="128"/>
      </rPr>
      <t/>
    </r>
    <rPh sb="0" eb="2">
      <t>ヨウシキ</t>
    </rPh>
    <phoneticPr fontId="3"/>
  </si>
  <si>
    <t>参加者名</t>
    <phoneticPr fontId="3"/>
  </si>
  <si>
    <t>建築
（構造）</t>
    <phoneticPr fontId="3"/>
  </si>
  <si>
    <t>電気設備</t>
    <phoneticPr fontId="3"/>
  </si>
  <si>
    <t>CCMJ</t>
    <phoneticPr fontId="3"/>
  </si>
  <si>
    <t>一級施工管理技士</t>
    <rPh sb="0" eb="2">
      <t>イッキュウ</t>
    </rPh>
    <rPh sb="2" eb="4">
      <t>セコウ</t>
    </rPh>
    <rPh sb="4" eb="6">
      <t>カンリ</t>
    </rPh>
    <rPh sb="6" eb="8">
      <t>ギシ</t>
    </rPh>
    <phoneticPr fontId="3"/>
  </si>
  <si>
    <t>担当業務</t>
    <phoneticPr fontId="3"/>
  </si>
  <si>
    <t>△△事務所</t>
    <phoneticPr fontId="3"/>
  </si>
  <si>
    <t>うち１項目</t>
    <phoneticPr fontId="3"/>
  </si>
  <si>
    <t>担当CM</t>
    <phoneticPr fontId="3"/>
  </si>
  <si>
    <t>４．受注者欄は、単独の場合は自社名を、協力で参加した場合は元請企業を、カッコ書きで入力してください。</t>
    <phoneticPr fontId="3"/>
  </si>
  <si>
    <t>受注者名
（元請企業）</t>
    <phoneticPr fontId="3"/>
  </si>
  <si>
    <t>全CM</t>
    <phoneticPr fontId="3"/>
  </si>
  <si>
    <t>６．契約内に複数棟ある場合、施設の概要は、同種業務・類似業務に該当する棟又は部分について入力してください。</t>
    <phoneticPr fontId="3"/>
  </si>
  <si>
    <t>CCMJ</t>
    <phoneticPr fontId="20"/>
  </si>
  <si>
    <t>一級建築士</t>
    <rPh sb="0" eb="5">
      <t>イッキュウケンチクシ</t>
    </rPh>
    <phoneticPr fontId="3"/>
  </si>
  <si>
    <t>○○市庁舎建設事業管理支援業務委託</t>
    <phoneticPr fontId="3"/>
  </si>
  <si>
    <t>全CM</t>
    <rPh sb="0" eb="1">
      <t>ゼン</t>
    </rPh>
    <phoneticPr fontId="3"/>
  </si>
  <si>
    <t>合計評価点</t>
    <rPh sb="0" eb="2">
      <t>ゴウケイ</t>
    </rPh>
    <rPh sb="2" eb="4">
      <t>ヒョウカ</t>
    </rPh>
    <rPh sb="4" eb="5">
      <t>テン</t>
    </rPh>
    <phoneticPr fontId="3"/>
  </si>
  <si>
    <t>管理技術者
主任担当者
担当者の別</t>
    <rPh sb="0" eb="2">
      <t>カンリ</t>
    </rPh>
    <rPh sb="2" eb="4">
      <t>ギジュツ</t>
    </rPh>
    <rPh sb="4" eb="5">
      <t>シャ</t>
    </rPh>
    <rPh sb="6" eb="8">
      <t>シュニン</t>
    </rPh>
    <rPh sb="8" eb="11">
      <t>タントウシャ</t>
    </rPh>
    <rPh sb="12" eb="14">
      <t>タントウ</t>
    </rPh>
    <phoneticPr fontId="3"/>
  </si>
  <si>
    <t>主任担当者</t>
  </si>
  <si>
    <t>主任担当者</t>
    <phoneticPr fontId="3"/>
  </si>
  <si>
    <t>担当者</t>
    <phoneticPr fontId="3"/>
  </si>
  <si>
    <t>担当業務分野</t>
    <phoneticPr fontId="3"/>
  </si>
  <si>
    <t>類似</t>
  </si>
  <si>
    <t>設備設計一級建築士</t>
    <phoneticPr fontId="20"/>
  </si>
  <si>
    <t>電気設備主任担当者の経歴等</t>
    <rPh sb="0" eb="2">
      <t>デンキ</t>
    </rPh>
    <rPh sb="2" eb="4">
      <t>セツビ</t>
    </rPh>
    <rPh sb="4" eb="6">
      <t>シュニン</t>
    </rPh>
    <rPh sb="6" eb="9">
      <t>タントウシャ</t>
    </rPh>
    <rPh sb="10" eb="12">
      <t>ケイレキ</t>
    </rPh>
    <rPh sb="12" eb="13">
      <t>ナド</t>
    </rPh>
    <phoneticPr fontId="3"/>
  </si>
  <si>
    <t>担当係数</t>
    <phoneticPr fontId="3"/>
  </si>
  <si>
    <t>機械設備主任担当者の経歴等</t>
    <rPh sb="4" eb="6">
      <t>シュニン</t>
    </rPh>
    <rPh sb="6" eb="9">
      <t>タントウシャ</t>
    </rPh>
    <rPh sb="10" eb="12">
      <t>ケイレキ</t>
    </rPh>
    <rPh sb="12" eb="13">
      <t>ナド</t>
    </rPh>
    <phoneticPr fontId="3"/>
  </si>
  <si>
    <t>主任担当者（担当分野</t>
    <rPh sb="0" eb="2">
      <t>シュニン</t>
    </rPh>
    <rPh sb="2" eb="4">
      <t>タントウ</t>
    </rPh>
    <rPh sb="4" eb="5">
      <t>シャ</t>
    </rPh>
    <rPh sb="6" eb="8">
      <t>タントウ</t>
    </rPh>
    <rPh sb="8" eb="10">
      <t>ブンヤ</t>
    </rPh>
    <phoneticPr fontId="3"/>
  </si>
  <si>
    <r>
      <rPr>
        <sz val="10.5"/>
        <rFont val="ＭＳ 明朝"/>
        <family val="1"/>
        <charset val="128"/>
      </rPr>
      <t>様式</t>
    </r>
    <r>
      <rPr>
        <sz val="10.5"/>
        <rFont val="Century"/>
        <family val="1"/>
      </rPr>
      <t>6-1</t>
    </r>
    <rPh sb="0" eb="2">
      <t>ヨウシキ</t>
    </rPh>
    <phoneticPr fontId="3"/>
  </si>
  <si>
    <r>
      <rPr>
        <sz val="10.5"/>
        <rFont val="ＭＳ 明朝"/>
        <family val="1"/>
        <charset val="128"/>
      </rPr>
      <t>様式</t>
    </r>
    <r>
      <rPr>
        <sz val="10.5"/>
        <rFont val="Century"/>
        <family val="1"/>
      </rPr>
      <t>6-2</t>
    </r>
    <r>
      <rPr>
        <sz val="11"/>
        <color indexed="8"/>
        <rFont val="ＭＳ Ｐゴシック"/>
        <family val="3"/>
        <charset val="128"/>
      </rPr>
      <t/>
    </r>
    <rPh sb="0" eb="2">
      <t>ヨウシキ</t>
    </rPh>
    <phoneticPr fontId="3"/>
  </si>
  <si>
    <t>兼務する主任担当者分野</t>
    <rPh sb="0" eb="2">
      <t>ケンム</t>
    </rPh>
    <rPh sb="4" eb="6">
      <t>シュニン</t>
    </rPh>
    <rPh sb="6" eb="9">
      <t>タントウシャ</t>
    </rPh>
    <rPh sb="9" eb="11">
      <t>ブンヤ</t>
    </rPh>
    <phoneticPr fontId="3"/>
  </si>
  <si>
    <t>電気設備</t>
    <phoneticPr fontId="3"/>
  </si>
  <si>
    <t>建築（構造）</t>
    <phoneticPr fontId="3"/>
  </si>
  <si>
    <t>機械設備</t>
    <phoneticPr fontId="3"/>
  </si>
  <si>
    <t>建設コスト管理主任担当者の経歴等</t>
    <rPh sb="0" eb="2">
      <t>ケンセツ</t>
    </rPh>
    <rPh sb="7" eb="9">
      <t>シュニン</t>
    </rPh>
    <rPh sb="9" eb="12">
      <t>タントウシャ</t>
    </rPh>
    <rPh sb="13" eb="15">
      <t>ケイレキ</t>
    </rPh>
    <rPh sb="15" eb="16">
      <t>ナド</t>
    </rPh>
    <phoneticPr fontId="3"/>
  </si>
  <si>
    <t>工事施工計画主任担当者の経歴等</t>
    <rPh sb="2" eb="4">
      <t>セコウ</t>
    </rPh>
    <rPh sb="6" eb="8">
      <t>シュニン</t>
    </rPh>
    <rPh sb="8" eb="11">
      <t>タントウシャ</t>
    </rPh>
    <rPh sb="12" eb="14">
      <t>ケイレキ</t>
    </rPh>
    <rPh sb="14" eb="15">
      <t>ナド</t>
    </rPh>
    <phoneticPr fontId="3"/>
  </si>
  <si>
    <t>一級建築施工管理技士</t>
    <rPh sb="0" eb="2">
      <t>イッキュウ</t>
    </rPh>
    <rPh sb="2" eb="4">
      <t>ケンチク</t>
    </rPh>
    <rPh sb="4" eb="6">
      <t>セコウ</t>
    </rPh>
    <rPh sb="6" eb="8">
      <t>カンリ</t>
    </rPh>
    <rPh sb="8" eb="10">
      <t>ギシ</t>
    </rPh>
    <phoneticPr fontId="3"/>
  </si>
  <si>
    <t>一級建築士</t>
    <rPh sb="0" eb="2">
      <t>イッキュウ</t>
    </rPh>
    <rPh sb="2" eb="5">
      <t>ケンチクシ</t>
    </rPh>
    <phoneticPr fontId="3"/>
  </si>
  <si>
    <t>一級建築士・建築設備士</t>
    <rPh sb="6" eb="8">
      <t>ケンチク</t>
    </rPh>
    <rPh sb="8" eb="10">
      <t>セツビ</t>
    </rPh>
    <rPh sb="10" eb="11">
      <t>シ</t>
    </rPh>
    <phoneticPr fontId="3"/>
  </si>
  <si>
    <t>一級建築士・建築設備士</t>
    <phoneticPr fontId="3"/>
  </si>
  <si>
    <t>担当部署名等</t>
    <rPh sb="2" eb="4">
      <t>ブショ</t>
    </rPh>
    <rPh sb="5" eb="6">
      <t>トウ</t>
    </rPh>
    <phoneticPr fontId="3"/>
  </si>
  <si>
    <t>建設コスト管理</t>
    <rPh sb="0" eb="2">
      <t>ケンセツ</t>
    </rPh>
    <rPh sb="5" eb="7">
      <t>カンリ</t>
    </rPh>
    <phoneticPr fontId="3"/>
  </si>
  <si>
    <t>工事施工計画</t>
    <rPh sb="0" eb="2">
      <t>コウジ</t>
    </rPh>
    <rPh sb="2" eb="4">
      <t>セコウ</t>
    </rPh>
    <rPh sb="4" eb="6">
      <t>ケイカク</t>
    </rPh>
    <phoneticPr fontId="3"/>
  </si>
  <si>
    <t>建築コスト管理士</t>
    <rPh sb="0" eb="2">
      <t>ケンチク</t>
    </rPh>
    <rPh sb="5" eb="7">
      <t>カンリ</t>
    </rPh>
    <rPh sb="7" eb="8">
      <t>シ</t>
    </rPh>
    <phoneticPr fontId="3"/>
  </si>
  <si>
    <t>建築積算士</t>
    <rPh sb="0" eb="2">
      <t>ケンチク</t>
    </rPh>
    <rPh sb="2" eb="4">
      <t>セキサン</t>
    </rPh>
    <rPh sb="4" eb="5">
      <t>シ</t>
    </rPh>
    <phoneticPr fontId="20"/>
  </si>
  <si>
    <t>建築コスト管理士・建築積算士</t>
    <rPh sb="0" eb="2">
      <t>ケンチク</t>
    </rPh>
    <rPh sb="5" eb="7">
      <t>カンリ</t>
    </rPh>
    <rPh sb="7" eb="8">
      <t>シ</t>
    </rPh>
    <rPh sb="9" eb="11">
      <t>ケンチク</t>
    </rPh>
    <rPh sb="11" eb="13">
      <t>セキサン</t>
    </rPh>
    <rPh sb="13" eb="14">
      <t>シ</t>
    </rPh>
    <phoneticPr fontId="3"/>
  </si>
  <si>
    <t>一級建築施工管理技士</t>
    <phoneticPr fontId="3"/>
  </si>
  <si>
    <t>建設コスト管理主任担当者の経歴等</t>
    <rPh sb="0" eb="2">
      <t>ケンセツ</t>
    </rPh>
    <rPh sb="5" eb="7">
      <t>カンリ</t>
    </rPh>
    <rPh sb="7" eb="9">
      <t>シュニン</t>
    </rPh>
    <rPh sb="9" eb="12">
      <t>タントウシャ</t>
    </rPh>
    <rPh sb="13" eb="15">
      <t>ケイレキ</t>
    </rPh>
    <rPh sb="15" eb="16">
      <t>トウ</t>
    </rPh>
    <phoneticPr fontId="3"/>
  </si>
  <si>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3"/>
  </si>
  <si>
    <t>業務提案書（表紙）</t>
    <rPh sb="0" eb="2">
      <t>ギョウム</t>
    </rPh>
    <rPh sb="2" eb="4">
      <t>テイアン</t>
    </rPh>
    <rPh sb="4" eb="5">
      <t>ショ</t>
    </rPh>
    <rPh sb="6" eb="8">
      <t>ヒョウシ</t>
    </rPh>
    <phoneticPr fontId="3"/>
  </si>
  <si>
    <t>業　務　提　案　書</t>
    <rPh sb="0" eb="1">
      <t>ギョウ</t>
    </rPh>
    <rPh sb="2" eb="3">
      <t>ツトム</t>
    </rPh>
    <rPh sb="4" eb="5">
      <t>ツツミ</t>
    </rPh>
    <rPh sb="6" eb="7">
      <t>アン</t>
    </rPh>
    <rPh sb="8" eb="9">
      <t>ショ</t>
    </rPh>
    <phoneticPr fontId="3"/>
  </si>
  <si>
    <t>業務提案書番号</t>
    <rPh sb="5" eb="7">
      <t>バンゴウ</t>
    </rPh>
    <phoneticPr fontId="3"/>
  </si>
  <si>
    <t>※プレゼンテーションの資料は本業務提案書添付書類のみとし、プロジェクター等により映写するものも同じものとします。（プロジェクターは市で用意します。）</t>
    <rPh sb="11" eb="13">
      <t>シリョウ</t>
    </rPh>
    <rPh sb="14" eb="15">
      <t>ホン</t>
    </rPh>
    <rPh sb="20" eb="22">
      <t>テンプ</t>
    </rPh>
    <rPh sb="22" eb="24">
      <t>ショルイ</t>
    </rPh>
    <rPh sb="36" eb="37">
      <t>トウ</t>
    </rPh>
    <rPh sb="40" eb="42">
      <t>エイシャ</t>
    </rPh>
    <rPh sb="47" eb="48">
      <t>オナ</t>
    </rPh>
    <rPh sb="65" eb="66">
      <t>シ</t>
    </rPh>
    <rPh sb="67" eb="69">
      <t>ヨウイ</t>
    </rPh>
    <phoneticPr fontId="3"/>
  </si>
  <si>
    <t>備考欄</t>
    <phoneticPr fontId="3"/>
  </si>
  <si>
    <r>
      <rPr>
        <sz val="10.5"/>
        <rFont val="ＭＳ 明朝"/>
        <family val="1"/>
        <charset val="128"/>
      </rPr>
      <t>様式</t>
    </r>
    <r>
      <rPr>
        <sz val="10.5"/>
        <rFont val="Century"/>
        <family val="1"/>
      </rPr>
      <t>6-3</t>
    </r>
    <rPh sb="0" eb="2">
      <t>ヨウシキ</t>
    </rPh>
    <phoneticPr fontId="3"/>
  </si>
  <si>
    <t>業務実施方針</t>
    <rPh sb="0" eb="2">
      <t>ギョウム</t>
    </rPh>
    <rPh sb="2" eb="4">
      <t>ジッシ</t>
    </rPh>
    <rPh sb="4" eb="6">
      <t>ホウシン</t>
    </rPh>
    <phoneticPr fontId="3"/>
  </si>
  <si>
    <t>業務提案書</t>
    <rPh sb="0" eb="2">
      <t>ギョウム</t>
    </rPh>
    <rPh sb="2" eb="5">
      <t>テイアンショ</t>
    </rPh>
    <phoneticPr fontId="3"/>
  </si>
  <si>
    <t>建築（構造）主任担当者の経歴等</t>
    <rPh sb="0" eb="2">
      <t>ケンチク</t>
    </rPh>
    <rPh sb="3" eb="5">
      <t>コウゾウ</t>
    </rPh>
    <rPh sb="6" eb="8">
      <t>シュニン</t>
    </rPh>
    <rPh sb="8" eb="11">
      <t>タントウシャ</t>
    </rPh>
    <rPh sb="12" eb="14">
      <t>ケイレキ</t>
    </rPh>
    <rPh sb="14" eb="15">
      <t>ナド</t>
    </rPh>
    <phoneticPr fontId="3"/>
  </si>
  <si>
    <t>（あて先）　清瀬市長　　渋谷　金太郎</t>
    <rPh sb="3" eb="4">
      <t>サキ</t>
    </rPh>
    <rPh sb="6" eb="8">
      <t>キヨセ</t>
    </rPh>
    <rPh sb="8" eb="10">
      <t>シチョウ</t>
    </rPh>
    <rPh sb="12" eb="14">
      <t>シブヤ</t>
    </rPh>
    <rPh sb="15" eb="18">
      <t>キンタロウ</t>
    </rPh>
    <phoneticPr fontId="3"/>
  </si>
  <si>
    <t>（あて先）　清瀬市長　　渋谷　金太郎</t>
    <rPh sb="6" eb="8">
      <t>キヨセ</t>
    </rPh>
    <rPh sb="12" eb="14">
      <t>シブヤ</t>
    </rPh>
    <rPh sb="15" eb="18">
      <t>キンタロウ</t>
    </rPh>
    <phoneticPr fontId="3"/>
  </si>
  <si>
    <t>３項目以上</t>
    <rPh sb="3" eb="5">
      <t>イジョウ</t>
    </rPh>
    <phoneticPr fontId="3"/>
  </si>
  <si>
    <t>設計発注、基本設計、実施設計、施工のうち担当業務</t>
    <rPh sb="0" eb="2">
      <t>セッケイ</t>
    </rPh>
    <rPh sb="2" eb="4">
      <t>ハッチュウ</t>
    </rPh>
    <phoneticPr fontId="3"/>
  </si>
  <si>
    <t>⑦平成１７年 ４ 月 １ 日以降業務の実績</t>
    <rPh sb="1" eb="3">
      <t>ヘイセイ</t>
    </rPh>
    <rPh sb="5" eb="6">
      <t>ネン</t>
    </rPh>
    <rPh sb="9" eb="10">
      <t>ツキ</t>
    </rPh>
    <rPh sb="13" eb="14">
      <t>ヒ</t>
    </rPh>
    <rPh sb="14" eb="16">
      <t>イコウ</t>
    </rPh>
    <rPh sb="16" eb="18">
      <t>ギョウム</t>
    </rPh>
    <rPh sb="19" eb="21">
      <t>ジッセキ</t>
    </rPh>
    <phoneticPr fontId="3"/>
  </si>
  <si>
    <t>平成２８年　　月　　日</t>
    <rPh sb="0" eb="2">
      <t>ヘイセイ</t>
    </rPh>
    <rPh sb="4" eb="5">
      <t>ネン</t>
    </rPh>
    <rPh sb="7" eb="8">
      <t>ガツ</t>
    </rPh>
    <rPh sb="10" eb="11">
      <t>ニチ</t>
    </rPh>
    <phoneticPr fontId="3"/>
  </si>
  <si>
    <t>平成２８年　　月　　日</t>
    <rPh sb="0" eb="2">
      <t>ヘイセイ</t>
    </rPh>
    <rPh sb="4" eb="5">
      <t>ネン</t>
    </rPh>
    <rPh sb="7" eb="8">
      <t>ツキ</t>
    </rPh>
    <rPh sb="10" eb="11">
      <t>ヒ</t>
    </rPh>
    <phoneticPr fontId="3"/>
  </si>
  <si>
    <t>清瀬市役所　企画部
新庁舎建設室　新庁舎建設係</t>
    <phoneticPr fontId="3"/>
  </si>
  <si>
    <t>清瀬市役所　企画部
新庁舎建設室　新庁舎建設係</t>
    <rPh sb="0" eb="2">
      <t>キヨセ</t>
    </rPh>
    <rPh sb="6" eb="8">
      <t>キカク</t>
    </rPh>
    <rPh sb="10" eb="13">
      <t>シンチョウシャ</t>
    </rPh>
    <rPh sb="13" eb="15">
      <t>ケンセツ</t>
    </rPh>
    <rPh sb="15" eb="16">
      <t>シツ</t>
    </rPh>
    <rPh sb="17" eb="20">
      <t>シンチョウシャ</t>
    </rPh>
    <rPh sb="20" eb="22">
      <t>ケンセツ</t>
    </rPh>
    <rPh sb="22" eb="23">
      <t>カカ</t>
    </rPh>
    <phoneticPr fontId="3"/>
  </si>
  <si>
    <t>２．区分、担当CMの欄は、「選択」というセルをクリック後、下向き矢印をクリックし、リストから該当するものを選んでください。</t>
    <phoneticPr fontId="3"/>
  </si>
  <si>
    <t>３．※評価欄は自動計算をしますので、内容を編集しないでください。</t>
    <phoneticPr fontId="3"/>
  </si>
  <si>
    <t>７．記載した業務については契約書（鏡）の写し、業務の内容がわかる仕様書等及び施設の概要が同種業務又は類似業務に該当することが正確に確認できる資料等の参考資料を提出してください。</t>
    <phoneticPr fontId="3"/>
  </si>
  <si>
    <t>建築（総合）主任担当者の経歴等</t>
    <rPh sb="0" eb="2">
      <t>ケンチク</t>
    </rPh>
    <rPh sb="3" eb="5">
      <t>ソウゴウ</t>
    </rPh>
    <rPh sb="6" eb="8">
      <t>シュニン</t>
    </rPh>
    <rPh sb="8" eb="11">
      <t>タントウシャ</t>
    </rPh>
    <rPh sb="12" eb="14">
      <t>ケイレキ</t>
    </rPh>
    <rPh sb="14" eb="15">
      <t>トウ</t>
    </rPh>
    <phoneticPr fontId="3"/>
  </si>
  <si>
    <t>清瀬市新庁舎建設ＣＭ（コンストラクション・マネジメント）業務委託プロポーザル様式集</t>
    <rPh sb="28" eb="30">
      <t>ギョウム</t>
    </rPh>
    <rPh sb="30" eb="32">
      <t>イタク</t>
    </rPh>
    <rPh sb="38" eb="40">
      <t>ヨウシキ</t>
    </rPh>
    <rPh sb="40" eb="41">
      <t>シュウ</t>
    </rPh>
    <phoneticPr fontId="3"/>
  </si>
  <si>
    <t>　平成２８年１月８日付けで手続きの開始の告示のあった、清瀬市新庁舎建設ＣＭ（コンストラクション・マネジメント）業務委託プロポーザルについて、同業務の募集要項を遵守し、参加の意思を表明します。
　ついては、募集要項に規定する参加者の要件を全て満たしていることを誓約し、相違があった場合は、参加資格を取り消されても異議を申し立てません。</t>
    <rPh sb="1" eb="3">
      <t>ヘイセイ</t>
    </rPh>
    <rPh sb="5" eb="6">
      <t>ネン</t>
    </rPh>
    <rPh sb="7" eb="8">
      <t>ツキ</t>
    </rPh>
    <rPh sb="9" eb="10">
      <t>ニチ</t>
    </rPh>
    <rPh sb="10" eb="11">
      <t>ツ</t>
    </rPh>
    <rPh sb="13" eb="15">
      <t>テツヅ</t>
    </rPh>
    <rPh sb="17" eb="19">
      <t>カイシ</t>
    </rPh>
    <rPh sb="20" eb="22">
      <t>コクジ</t>
    </rPh>
    <rPh sb="55" eb="57">
      <t>ギョウム</t>
    </rPh>
    <rPh sb="57" eb="59">
      <t>イタク</t>
    </rPh>
    <rPh sb="70" eb="71">
      <t>ドウ</t>
    </rPh>
    <rPh sb="71" eb="73">
      <t>ギョウム</t>
    </rPh>
    <rPh sb="74" eb="76">
      <t>ボシュウ</t>
    </rPh>
    <rPh sb="76" eb="78">
      <t>ヨウコウ</t>
    </rPh>
    <rPh sb="79" eb="81">
      <t>ジュンシュ</t>
    </rPh>
    <rPh sb="83" eb="85">
      <t>サンカ</t>
    </rPh>
    <rPh sb="86" eb="88">
      <t>イシ</t>
    </rPh>
    <rPh sb="89" eb="91">
      <t>ヒョウメイ</t>
    </rPh>
    <phoneticPr fontId="3"/>
  </si>
  <si>
    <t>※別添「清瀬市新庁舎建設ＣＭ（コンストラクション・マネジメント）業務委託プロポーザル参加表明書添付書類一覧」を確認すること。</t>
    <rPh sb="1" eb="3">
      <t>ベッテン</t>
    </rPh>
    <rPh sb="4" eb="7">
      <t>キヨセシ</t>
    </rPh>
    <rPh sb="7" eb="10">
      <t>シンチョウシャ</t>
    </rPh>
    <rPh sb="10" eb="12">
      <t>ケンセツ</t>
    </rPh>
    <rPh sb="32" eb="34">
      <t>ギョウム</t>
    </rPh>
    <rPh sb="34" eb="36">
      <t>イタク</t>
    </rPh>
    <rPh sb="42" eb="44">
      <t>サンカ</t>
    </rPh>
    <rPh sb="44" eb="46">
      <t>ヒョウメイ</t>
    </rPh>
    <rPh sb="46" eb="47">
      <t>ショ</t>
    </rPh>
    <rPh sb="47" eb="49">
      <t>テンプ</t>
    </rPh>
    <rPh sb="49" eb="51">
      <t>ショルイ</t>
    </rPh>
    <rPh sb="51" eb="53">
      <t>イチラン</t>
    </rPh>
    <rPh sb="55" eb="57">
      <t>カクニン</t>
    </rPh>
    <phoneticPr fontId="3"/>
  </si>
  <si>
    <t>建築
（総合）</t>
    <rPh sb="4" eb="6">
      <t>ソウゴウ</t>
    </rPh>
    <phoneticPr fontId="3"/>
  </si>
  <si>
    <t>CFMJ認定ファシリティマネジャー</t>
    <phoneticPr fontId="20"/>
  </si>
  <si>
    <t>実績番号</t>
    <phoneticPr fontId="3"/>
  </si>
  <si>
    <t>同種
類似
の別</t>
    <phoneticPr fontId="3"/>
  </si>
  <si>
    <t>㎡</t>
    <phoneticPr fontId="3"/>
  </si>
  <si>
    <t>選択</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</si>
  <si>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</si>
  <si>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</si>
  <si>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建築（総合）主任担当者の経歴等</t>
    <rPh sb="0" eb="2">
      <t>ケンチク</t>
    </rPh>
    <rPh sb="3" eb="5">
      <t>ソウゴウ</t>
    </rPh>
    <rPh sb="6" eb="8">
      <t>シュニン</t>
    </rPh>
    <rPh sb="8" eb="11">
      <t>タントウシャ</t>
    </rPh>
    <rPh sb="12" eb="14">
      <t>ケイレキ</t>
    </rPh>
    <rPh sb="14" eb="15">
      <t>ナド</t>
    </rPh>
    <phoneticPr fontId="3"/>
  </si>
  <si>
    <t>うち２項目</t>
    <phoneticPr fontId="3"/>
  </si>
  <si>
    <t>×</t>
    <phoneticPr fontId="3"/>
  </si>
  <si>
    <t>５．担当業務は、設計者選定支援、基本設計CM、実施設計CM、施工CMのうち、担当したものを入力してください。（全てを行った場合は、「全CM」）</t>
    <phoneticPr fontId="3"/>
  </si>
  <si>
    <t>　　　　　</t>
    <phoneticPr fontId="3"/>
  </si>
  <si>
    <t>②生年月日</t>
    <phoneticPr fontId="3"/>
  </si>
  <si>
    <t>建築（総合）</t>
    <rPh sb="3" eb="5">
      <t>ソウゴウ</t>
    </rPh>
    <phoneticPr fontId="3"/>
  </si>
  <si>
    <t>業務名：</t>
    <rPh sb="0" eb="2">
      <t>ギョウム</t>
    </rPh>
    <rPh sb="2" eb="3">
      <t>メイ</t>
    </rPh>
    <phoneticPr fontId="3"/>
  </si>
  <si>
    <t>　平成２８年１月８日付けで手続きの開始の告示のあった、清瀬市新庁舎建設ＣＭ（コンストラクション・マネジメント）業務委託について、別添業務提案書類を提出します。
　なお、プレゼンテーション及びヒアリングの参加者については、以下の者とします。</t>
    <rPh sb="20" eb="22">
      <t>コクジ</t>
    </rPh>
    <rPh sb="64" eb="66">
      <t>ベッテン</t>
    </rPh>
    <rPh sb="66" eb="68">
      <t>ギョウム</t>
    </rPh>
    <rPh sb="71" eb="72">
      <t>ルイ</t>
    </rPh>
    <rPh sb="93" eb="94">
      <t>オヨ</t>
    </rPh>
    <rPh sb="101" eb="104">
      <t>サンカシャ</t>
    </rPh>
    <rPh sb="110" eb="112">
      <t>イカ</t>
    </rPh>
    <rPh sb="113" eb="114">
      <t>モノ</t>
    </rPh>
    <phoneticPr fontId="3"/>
  </si>
  <si>
    <t>清瀬市新庁舎建設ＣＭ（コンストラクション・マネジメント）業務</t>
    <rPh sb="28" eb="30">
      <t>ギョウム</t>
    </rPh>
    <phoneticPr fontId="3"/>
  </si>
  <si>
    <t>A４判片面１枚</t>
    <rPh sb="2" eb="3">
      <t>バン</t>
    </rPh>
    <rPh sb="3" eb="5">
      <t>カタメン</t>
    </rPh>
    <rPh sb="6" eb="7">
      <t>マイ</t>
    </rPh>
    <phoneticPr fontId="3"/>
  </si>
  <si>
    <t>各A４判片面１枚×３以内</t>
    <rPh sb="0" eb="1">
      <t>カク</t>
    </rPh>
    <rPh sb="3" eb="4">
      <t>バン</t>
    </rPh>
    <rPh sb="4" eb="6">
      <t>カタメン</t>
    </rPh>
    <rPh sb="7" eb="8">
      <t>マイ</t>
    </rPh>
    <rPh sb="10" eb="12">
      <t>イナイ</t>
    </rPh>
    <phoneticPr fontId="3"/>
  </si>
  <si>
    <r>
      <t>テーマ：</t>
    </r>
    <r>
      <rPr>
        <sz val="9"/>
        <rFont val="ＭＳ 明朝"/>
        <family val="1"/>
        <charset val="128"/>
      </rPr>
      <t>（各テーマを各１枚に記載）</t>
    </r>
    <rPh sb="5" eb="6">
      <t>カク</t>
    </rPh>
    <rPh sb="10" eb="11">
      <t>カク</t>
    </rPh>
    <rPh sb="12" eb="13">
      <t>マイ</t>
    </rPh>
    <rPh sb="14" eb="16">
      <t>キサイ</t>
    </rPh>
    <phoneticPr fontId="3"/>
  </si>
  <si>
    <t>添付様式あり</t>
    <rPh sb="0" eb="2">
      <t>テンプ</t>
    </rPh>
    <rPh sb="2" eb="4">
      <t>ヨウシキ</t>
    </rPh>
    <phoneticPr fontId="3"/>
  </si>
  <si>
    <t>清瀬市新庁舎建設ＣＭ業務委託
プロポーザル審査委員会事務局</t>
    <rPh sb="10" eb="12">
      <t>ギョウム</t>
    </rPh>
    <rPh sb="12" eb="14">
      <t>イタク</t>
    </rPh>
    <phoneticPr fontId="3"/>
  </si>
  <si>
    <t>質疑書</t>
    <phoneticPr fontId="3"/>
  </si>
  <si>
    <t>質　疑　書</t>
    <rPh sb="0" eb="1">
      <t>シツ</t>
    </rPh>
    <rPh sb="2" eb="3">
      <t>ギ</t>
    </rPh>
    <rPh sb="4" eb="5">
      <t>ショ</t>
    </rPh>
    <phoneticPr fontId="3"/>
  </si>
  <si>
    <t>建築（総合）主任担当者との兼務の有無</t>
    <rPh sb="8" eb="10">
      <t>タントウ</t>
    </rPh>
    <rPh sb="16" eb="18">
      <t>ウム</t>
    </rPh>
    <phoneticPr fontId="3"/>
  </si>
  <si>
    <t>有</t>
    <rPh sb="0" eb="1">
      <t>アリ</t>
    </rPh>
    <phoneticPr fontId="3"/>
  </si>
  <si>
    <t>無</t>
    <rPh sb="0" eb="1">
      <t>ナシ</t>
    </rPh>
    <phoneticPr fontId="3"/>
  </si>
  <si>
    <t>選択</t>
    <rPh sb="0" eb="2">
      <t>センタク</t>
    </rPh>
    <phoneticPr fontId="3"/>
  </si>
  <si>
    <t>選択</t>
    <phoneticPr fontId="3"/>
  </si>
</sst>
</file>

<file path=xl/styles.xml><?xml version="1.0" encoding="utf-8"?>
<styleSheet xmlns="http://schemas.openxmlformats.org/spreadsheetml/2006/main">
  <numFmts count="3">
    <numFmt numFmtId="176" formatCode="0.0"/>
    <numFmt numFmtId="177" formatCode="#,##0.0;[Red]\-#,##0.0"/>
    <numFmt numFmtId="178" formatCode="0.0_ "/>
  </numFmts>
  <fonts count="27">
    <font>
      <sz val="11"/>
      <name val="ＭＳ ゴシック"/>
      <family val="3"/>
      <charset val="128"/>
    </font>
    <font>
      <sz val="11"/>
      <color indexed="8"/>
      <name val="ＭＳ Ｐゴシック"/>
      <family val="3"/>
      <charset val="128"/>
    </font>
    <font>
      <sz val="10"/>
      <color indexed="8"/>
      <name val="Arial"/>
      <family val="2"/>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
      <name val="Century"/>
      <family val="1"/>
    </font>
    <font>
      <sz val="12"/>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sz val="11"/>
      <name val="ＭＳ ゴシック"/>
      <family val="3"/>
      <charset val="128"/>
    </font>
    <font>
      <sz val="10"/>
      <name val="ＭＳ Ｐ明朝"/>
      <family val="1"/>
      <charset val="128"/>
    </font>
    <font>
      <sz val="10.5"/>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0.5"/>
      <color rgb="FFFF0000"/>
      <name val="Century"/>
      <family val="1"/>
    </font>
    <font>
      <b/>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38" fontId="15" fillId="0" borderId="0" applyFont="0" applyFill="0" applyBorder="0" applyAlignment="0" applyProtection="0">
      <alignment vertical="center"/>
    </xf>
  </cellStyleXfs>
  <cellXfs count="538">
    <xf numFmtId="0" fontId="0" fillId="0" borderId="0" xfId="0"/>
    <xf numFmtId="0" fontId="5" fillId="0" borderId="0" xfId="0" applyFont="1" applyAlignment="1">
      <alignment vertical="center"/>
    </xf>
    <xf numFmtId="0" fontId="5" fillId="0" borderId="0" xfId="0" applyFont="1"/>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6" fillId="2" borderId="0" xfId="0" applyFont="1" applyFill="1" applyAlignment="1">
      <alignment vertical="center"/>
    </xf>
    <xf numFmtId="0" fontId="6" fillId="0" borderId="0" xfId="0" applyFont="1" applyFill="1" applyBorder="1" applyAlignment="1">
      <alignment horizontal="left" vertical="center"/>
    </xf>
    <xf numFmtId="0" fontId="5" fillId="0" borderId="0" xfId="0" applyFont="1" applyBorder="1" applyAlignment="1">
      <alignment horizontal="right" vertical="center"/>
    </xf>
    <xf numFmtId="0" fontId="9"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1" fillId="0" borderId="10" xfId="0" applyFont="1" applyBorder="1" applyAlignment="1">
      <alignment vertical="center"/>
    </xf>
    <xf numFmtId="0" fontId="11" fillId="0" borderId="7" xfId="0" applyFont="1" applyBorder="1" applyAlignment="1">
      <alignment vertical="center"/>
    </xf>
    <xf numFmtId="0" fontId="11" fillId="0" borderId="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0" xfId="0" applyFont="1" applyAlignment="1">
      <alignment horizontal="distributed" vertical="center"/>
    </xf>
    <xf numFmtId="0" fontId="11" fillId="0" borderId="0" xfId="0" applyFont="1" applyAlignment="1">
      <alignment horizontal="left" vertical="distributed" wrapText="1"/>
    </xf>
    <xf numFmtId="0" fontId="12"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horizontal="distributed" vertical="center"/>
    </xf>
    <xf numFmtId="0" fontId="11" fillId="0" borderId="1" xfId="0" applyFont="1" applyBorder="1" applyAlignment="1">
      <alignment horizontal="left" vertical="center" indent="1"/>
    </xf>
    <xf numFmtId="0" fontId="11" fillId="0" borderId="12" xfId="0" applyFont="1" applyBorder="1" applyAlignment="1">
      <alignment horizontal="left" vertical="center" inden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4" fillId="0" borderId="0" xfId="0" applyFont="1" applyAlignment="1">
      <alignment vertical="center"/>
    </xf>
    <xf numFmtId="0" fontId="11" fillId="0" borderId="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2" fillId="0" borderId="1" xfId="0" applyFont="1" applyBorder="1" applyAlignment="1">
      <alignment horizontal="left" vertical="center" indent="1"/>
    </xf>
    <xf numFmtId="0" fontId="13" fillId="0" borderId="1" xfId="0" applyFont="1" applyBorder="1" applyAlignment="1">
      <alignment horizontal="left" vertical="center" indent="1"/>
    </xf>
    <xf numFmtId="0" fontId="13" fillId="0" borderId="1" xfId="0" applyFont="1" applyFill="1" applyBorder="1" applyAlignment="1">
      <alignment horizontal="left" vertical="center" indent="1"/>
    </xf>
    <xf numFmtId="0" fontId="16" fillId="0" borderId="0" xfId="0" applyFont="1" applyAlignment="1">
      <alignment vertical="center"/>
    </xf>
    <xf numFmtId="0" fontId="18" fillId="0" borderId="0" xfId="0" applyFont="1" applyAlignment="1">
      <alignment vertical="center"/>
    </xf>
    <xf numFmtId="0" fontId="16" fillId="0" borderId="19" xfId="0" applyFont="1" applyBorder="1" applyAlignment="1">
      <alignment vertical="center" wrapText="1"/>
    </xf>
    <xf numFmtId="176" fontId="9" fillId="0" borderId="1" xfId="0" applyNumberFormat="1" applyFont="1" applyBorder="1" applyAlignment="1">
      <alignment vertical="center"/>
    </xf>
    <xf numFmtId="0" fontId="16" fillId="0" borderId="20" xfId="0" applyFont="1" applyBorder="1" applyAlignment="1">
      <alignment horizontal="right" vertical="center" shrinkToFit="1"/>
    </xf>
    <xf numFmtId="0" fontId="16" fillId="0" borderId="18" xfId="0" applyFont="1" applyBorder="1" applyAlignment="1">
      <alignment horizontal="right" vertical="center" shrinkToFit="1"/>
    </xf>
    <xf numFmtId="0" fontId="16" fillId="0" borderId="21" xfId="0" applyFont="1" applyBorder="1" applyAlignment="1">
      <alignment horizontal="right" vertical="center" shrinkToFit="1"/>
    </xf>
    <xf numFmtId="0" fontId="9" fillId="3" borderId="15" xfId="0" applyFont="1" applyFill="1" applyBorder="1" applyAlignment="1">
      <alignment horizontal="center" vertical="center"/>
    </xf>
    <xf numFmtId="0" fontId="9" fillId="3" borderId="22" xfId="0" applyFont="1" applyFill="1" applyBorder="1" applyAlignment="1">
      <alignment vertical="center"/>
    </xf>
    <xf numFmtId="0" fontId="16" fillId="3" borderId="8"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3" xfId="0" applyFont="1" applyFill="1" applyBorder="1" applyAlignment="1">
      <alignment vertical="center"/>
    </xf>
    <xf numFmtId="0" fontId="16" fillId="3" borderId="24" xfId="0" applyFont="1" applyFill="1" applyBorder="1" applyAlignment="1">
      <alignment horizontal="center" vertical="center" shrinkToFit="1"/>
    </xf>
    <xf numFmtId="0" fontId="9" fillId="3" borderId="8" xfId="0" quotePrefix="1" applyFont="1" applyFill="1" applyBorder="1" applyAlignment="1">
      <alignment horizontal="center" vertical="center"/>
    </xf>
    <xf numFmtId="0" fontId="9" fillId="3" borderId="24" xfId="0" quotePrefix="1"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vertical="center"/>
    </xf>
    <xf numFmtId="0" fontId="6" fillId="0" borderId="0" xfId="0" applyFont="1" applyFill="1" applyBorder="1" applyAlignment="1">
      <alignment vertical="center"/>
    </xf>
    <xf numFmtId="0" fontId="13" fillId="0" borderId="7" xfId="0" applyFont="1" applyBorder="1" applyAlignment="1">
      <alignment vertical="center"/>
    </xf>
    <xf numFmtId="0" fontId="22" fillId="0" borderId="1" xfId="0" applyFont="1" applyBorder="1" applyAlignment="1">
      <alignment horizontal="center" vertical="center"/>
    </xf>
    <xf numFmtId="176" fontId="22" fillId="0" borderId="1" xfId="0" applyNumberFormat="1" applyFont="1" applyBorder="1" applyAlignment="1">
      <alignment horizontal="center" vertical="center"/>
    </xf>
    <xf numFmtId="0" fontId="23" fillId="0" borderId="1" xfId="0" applyFont="1" applyBorder="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vertical="center"/>
    </xf>
    <xf numFmtId="0" fontId="6" fillId="0" borderId="26" xfId="0" applyFont="1" applyFill="1" applyBorder="1" applyAlignment="1">
      <alignment horizontal="left" vertical="center"/>
    </xf>
    <xf numFmtId="0" fontId="6" fillId="0" borderId="27" xfId="0" applyFont="1" applyFill="1" applyBorder="1" applyAlignment="1">
      <alignment vertical="center" shrinkToFit="1"/>
    </xf>
    <xf numFmtId="0" fontId="4" fillId="2" borderId="0" xfId="0" applyFont="1" applyFill="1" applyAlignment="1">
      <alignment vertical="center"/>
    </xf>
    <xf numFmtId="0" fontId="6" fillId="0" borderId="26" xfId="0" applyFont="1" applyFill="1" applyBorder="1" applyAlignment="1">
      <alignment horizontal="center" vertical="center"/>
    </xf>
    <xf numFmtId="0" fontId="6" fillId="0" borderId="28" xfId="0" applyFont="1" applyFill="1" applyBorder="1" applyAlignment="1">
      <alignment vertical="center" shrinkToFit="1"/>
    </xf>
    <xf numFmtId="0" fontId="6" fillId="0" borderId="28" xfId="0" applyFont="1" applyFill="1" applyBorder="1" applyAlignment="1">
      <alignment horizontal="left"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4" fillId="0" borderId="1" xfId="0" applyFont="1" applyBorder="1" applyAlignment="1">
      <alignment vertical="center"/>
    </xf>
    <xf numFmtId="0" fontId="24" fillId="0" borderId="1" xfId="0" applyFont="1" applyBorder="1" applyAlignment="1">
      <alignment vertical="center" wrapText="1"/>
    </xf>
    <xf numFmtId="0" fontId="5" fillId="0" borderId="26" xfId="0" applyFont="1" applyBorder="1"/>
    <xf numFmtId="0" fontId="6" fillId="0" borderId="32" xfId="0" applyFont="1" applyFill="1" applyBorder="1" applyAlignment="1">
      <alignment horizontal="left" vertical="center"/>
    </xf>
    <xf numFmtId="0" fontId="5" fillId="0" borderId="32" xfId="0" applyFont="1" applyBorder="1"/>
    <xf numFmtId="0" fontId="6" fillId="0" borderId="32" xfId="0" applyFont="1" applyFill="1" applyBorder="1" applyAlignment="1">
      <alignment vertical="center"/>
    </xf>
    <xf numFmtId="176" fontId="5" fillId="0" borderId="0" xfId="0" applyNumberFormat="1" applyFont="1"/>
    <xf numFmtId="176" fontId="22" fillId="0" borderId="1" xfId="0" applyNumberFormat="1" applyFont="1" applyBorder="1" applyAlignment="1">
      <alignment vertical="center"/>
    </xf>
    <xf numFmtId="176" fontId="22" fillId="0" borderId="1" xfId="0" applyNumberFormat="1" applyFont="1" applyBorder="1" applyAlignment="1">
      <alignment vertical="center" wrapText="1"/>
    </xf>
    <xf numFmtId="0" fontId="7" fillId="0" borderId="1" xfId="0" applyFont="1" applyBorder="1" applyAlignment="1">
      <alignment wrapText="1"/>
    </xf>
    <xf numFmtId="0" fontId="5" fillId="0" borderId="1" xfId="0" applyFont="1" applyBorder="1"/>
    <xf numFmtId="0" fontId="16" fillId="0" borderId="0" xfId="0" applyFont="1" applyBorder="1" applyAlignment="1">
      <alignment vertical="center"/>
    </xf>
    <xf numFmtId="0" fontId="16" fillId="0" borderId="33" xfId="0" applyFont="1" applyBorder="1" applyAlignment="1">
      <alignment horizontal="right" vertical="center" shrinkToFit="1"/>
    </xf>
    <xf numFmtId="0" fontId="12" fillId="0" borderId="0" xfId="0" applyFont="1" applyAlignment="1">
      <alignment horizontal="left" vertical="center" wrapText="1"/>
    </xf>
    <xf numFmtId="0" fontId="5" fillId="0" borderId="0" xfId="0" applyFont="1" applyBorder="1" applyAlignment="1">
      <alignment horizontal="center" vertical="center"/>
    </xf>
    <xf numFmtId="0" fontId="5" fillId="0" borderId="19" xfId="0" applyFont="1" applyBorder="1"/>
    <xf numFmtId="0" fontId="7" fillId="0" borderId="1" xfId="0" applyFont="1" applyBorder="1" applyAlignment="1">
      <alignment vertical="center" wrapText="1"/>
    </xf>
    <xf numFmtId="0" fontId="25" fillId="0" borderId="7" xfId="0" applyFont="1" applyBorder="1" applyAlignment="1">
      <alignment vertical="center"/>
    </xf>
    <xf numFmtId="0" fontId="16" fillId="0" borderId="34"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12" fillId="3" borderId="1" xfId="0" applyFont="1" applyFill="1" applyBorder="1" applyAlignment="1">
      <alignment horizontal="justify" vertical="center" wrapText="1"/>
    </xf>
    <xf numFmtId="0" fontId="11" fillId="3" borderId="14" xfId="0" applyFont="1" applyFill="1" applyBorder="1" applyAlignment="1">
      <alignment horizontal="center" vertical="center"/>
    </xf>
    <xf numFmtId="0" fontId="12" fillId="3" borderId="15" xfId="0" applyFont="1" applyFill="1" applyBorder="1" applyAlignment="1">
      <alignment horizontal="center" vertical="center"/>
    </xf>
    <xf numFmtId="49" fontId="5" fillId="3" borderId="37" xfId="0" applyNumberFormat="1" applyFont="1" applyFill="1" applyBorder="1" applyAlignment="1">
      <alignment horizontal="center" vertical="center"/>
    </xf>
    <xf numFmtId="0" fontId="5" fillId="3" borderId="25" xfId="0" applyFont="1" applyFill="1" applyBorder="1" applyAlignment="1">
      <alignment vertical="center"/>
    </xf>
    <xf numFmtId="0" fontId="5" fillId="3" borderId="28" xfId="0" applyFont="1" applyFill="1" applyBorder="1" applyAlignment="1">
      <alignment vertical="center"/>
    </xf>
    <xf numFmtId="0" fontId="6" fillId="0" borderId="96" xfId="0" applyFont="1" applyFill="1" applyBorder="1" applyAlignment="1">
      <alignment horizontal="left" vertical="center"/>
    </xf>
    <xf numFmtId="0" fontId="6" fillId="0" borderId="96" xfId="0" applyFont="1" applyFill="1" applyBorder="1" applyAlignment="1">
      <alignment horizontal="center" vertical="center"/>
    </xf>
    <xf numFmtId="0" fontId="5" fillId="0" borderId="96" xfId="0" applyFont="1" applyBorder="1"/>
    <xf numFmtId="0" fontId="6" fillId="0" borderId="96" xfId="0" applyFont="1" applyFill="1" applyBorder="1" applyAlignment="1">
      <alignment vertical="center"/>
    </xf>
    <xf numFmtId="0" fontId="6" fillId="0" borderId="97" xfId="0" applyFont="1" applyFill="1" applyBorder="1" applyAlignment="1">
      <alignment vertical="center" shrinkToFit="1"/>
    </xf>
    <xf numFmtId="0" fontId="6" fillId="3" borderId="37" xfId="0" applyFont="1" applyFill="1" applyBorder="1" applyAlignment="1">
      <alignment horizontal="left" vertical="center"/>
    </xf>
    <xf numFmtId="0" fontId="6" fillId="3" borderId="25" xfId="0" applyFont="1" applyFill="1" applyBorder="1" applyAlignment="1">
      <alignment horizontal="left" vertical="center"/>
    </xf>
    <xf numFmtId="0" fontId="6" fillId="3" borderId="86" xfId="0" applyFont="1" applyFill="1" applyBorder="1" applyAlignment="1">
      <alignment horizontal="left" vertical="center"/>
    </xf>
    <xf numFmtId="0" fontId="5" fillId="3" borderId="0" xfId="0" applyFont="1" applyFill="1"/>
    <xf numFmtId="0" fontId="5" fillId="0" borderId="0" xfId="0" applyFont="1" applyProtection="1">
      <protection locked="0"/>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24" xfId="0" applyFont="1" applyFill="1" applyBorder="1" applyAlignment="1">
      <alignment horizontal="center" vertical="center"/>
    </xf>
    <xf numFmtId="0" fontId="16" fillId="0" borderId="1" xfId="0" applyFont="1" applyBorder="1" applyAlignment="1">
      <alignment vertical="center"/>
    </xf>
    <xf numFmtId="0" fontId="9" fillId="0" borderId="1" xfId="0" applyFont="1" applyBorder="1" applyAlignment="1">
      <alignment vertical="center"/>
    </xf>
    <xf numFmtId="0" fontId="5" fillId="0" borderId="0" xfId="0" applyFont="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12" fillId="0" borderId="34" xfId="0" applyFont="1" applyBorder="1" applyAlignment="1">
      <alignment horizontal="center" vertical="center"/>
    </xf>
    <xf numFmtId="49" fontId="5" fillId="3" borderId="37" xfId="0" applyNumberFormat="1" applyFont="1" applyFill="1" applyBorder="1" applyAlignment="1">
      <alignment horizontal="left" vertical="center"/>
    </xf>
    <xf numFmtId="0" fontId="6" fillId="0" borderId="1" xfId="0" applyFont="1" applyBorder="1" applyAlignment="1">
      <alignment vertical="center"/>
    </xf>
    <xf numFmtId="0" fontId="0" fillId="0" borderId="0" xfId="0" applyFont="1" applyAlignment="1">
      <alignment horizontal="center" vertical="center"/>
    </xf>
    <xf numFmtId="0" fontId="12" fillId="0" borderId="0" xfId="0" applyFont="1" applyAlignment="1">
      <alignment horizontal="distributed" vertical="center"/>
    </xf>
    <xf numFmtId="0" fontId="12" fillId="0" borderId="0" xfId="0" applyFont="1" applyAlignment="1">
      <alignment vertical="center"/>
    </xf>
    <xf numFmtId="0" fontId="11" fillId="0" borderId="41" xfId="0" applyFont="1" applyBorder="1" applyAlignment="1">
      <alignment horizontal="center" vertical="center"/>
    </xf>
    <xf numFmtId="0" fontId="11" fillId="0" borderId="18"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36" xfId="0" applyFont="1" applyBorder="1" applyAlignment="1">
      <alignment horizontal="center" vertical="center"/>
    </xf>
    <xf numFmtId="0" fontId="13" fillId="0" borderId="4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13" fillId="3" borderId="19"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11" fillId="3" borderId="24" xfId="0" applyFont="1" applyFill="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1" fillId="0" borderId="34" xfId="0" applyFont="1" applyBorder="1" applyAlignment="1">
      <alignment horizontal="center" vertical="center"/>
    </xf>
    <xf numFmtId="0" fontId="13" fillId="0" borderId="4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distributed" vertical="center"/>
    </xf>
    <xf numFmtId="0" fontId="4"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xf>
    <xf numFmtId="0" fontId="11" fillId="0" borderId="0" xfId="0" applyFont="1" applyAlignment="1">
      <alignment horizontal="left"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3" fillId="0" borderId="34" xfId="0" applyFont="1" applyBorder="1" applyAlignment="1">
      <alignment horizontal="left" vertical="center"/>
    </xf>
    <xf numFmtId="0" fontId="6" fillId="3" borderId="1" xfId="0" applyFont="1" applyFill="1" applyBorder="1" applyAlignment="1">
      <alignment horizontal="center" vertical="center"/>
    </xf>
    <xf numFmtId="0" fontId="4" fillId="0" borderId="43" xfId="0" applyFont="1" applyFill="1" applyBorder="1" applyAlignment="1">
      <alignment horizontal="justify" vertical="center" wrapText="1"/>
    </xf>
    <xf numFmtId="0" fontId="4" fillId="0" borderId="94" xfId="0" applyFont="1" applyFill="1" applyBorder="1" applyAlignment="1">
      <alignment horizontal="justify" vertical="center" wrapText="1"/>
    </xf>
    <xf numFmtId="0" fontId="4" fillId="0" borderId="42"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4"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0" borderId="19" xfId="0" applyFont="1" applyBorder="1" applyAlignment="1" applyProtection="1">
      <alignment horizontal="justify" vertical="center" wrapText="1"/>
      <protection locked="0"/>
    </xf>
    <xf numFmtId="0" fontId="12" fillId="0" borderId="24" xfId="0" applyFont="1" applyBorder="1" applyAlignment="1" applyProtection="1">
      <alignment horizontal="justify" vertical="center" wrapText="1"/>
      <protection locked="0"/>
    </xf>
    <xf numFmtId="0" fontId="12" fillId="0" borderId="20"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2" fillId="0" borderId="24"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4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6"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0" fillId="0" borderId="42" xfId="0" applyBorder="1" applyAlignment="1" applyProtection="1">
      <protection locked="0"/>
    </xf>
    <xf numFmtId="0" fontId="0" fillId="0" borderId="0" xfId="0" applyAlignment="1" applyProtection="1">
      <protection locked="0"/>
    </xf>
    <xf numFmtId="0" fontId="0" fillId="0" borderId="43" xfId="0" applyBorder="1" applyAlignment="1" applyProtection="1">
      <protection locked="0"/>
    </xf>
    <xf numFmtId="0" fontId="0" fillId="0" borderId="44" xfId="0" applyBorder="1" applyAlignment="1" applyProtection="1">
      <protection locked="0"/>
    </xf>
    <xf numFmtId="0" fontId="0" fillId="0" borderId="34" xfId="0" applyBorder="1" applyAlignment="1" applyProtection="1">
      <protection locked="0"/>
    </xf>
    <xf numFmtId="0" fontId="0" fillId="0" borderId="36" xfId="0" applyBorder="1" applyAlignment="1" applyProtection="1">
      <protection locked="0"/>
    </xf>
    <xf numFmtId="0" fontId="6" fillId="0" borderId="1" xfId="0" applyFont="1" applyBorder="1" applyAlignment="1">
      <alignment vertical="center" wrapText="1"/>
    </xf>
    <xf numFmtId="0" fontId="6" fillId="0" borderId="1" xfId="0" applyFont="1" applyBorder="1" applyAlignment="1">
      <alignment horizontal="center" vertical="center"/>
    </xf>
    <xf numFmtId="0" fontId="12" fillId="0" borderId="1" xfId="0" applyFont="1" applyBorder="1" applyAlignment="1">
      <alignment horizontal="center" vertical="center" wrapText="1"/>
    </xf>
    <xf numFmtId="0" fontId="6" fillId="0" borderId="19"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0" xfId="0" applyFont="1" applyBorder="1" applyAlignment="1">
      <alignment horizontal="left" vertical="center" shrinkToFit="1"/>
    </xf>
    <xf numFmtId="0" fontId="6" fillId="3" borderId="19"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 xfId="0" applyFont="1" applyFill="1" applyBorder="1" applyAlignment="1">
      <alignment vertical="center"/>
    </xf>
    <xf numFmtId="0" fontId="6" fillId="0" borderId="4" xfId="0" applyFont="1" applyBorder="1" applyAlignment="1">
      <alignment vertical="center" textRotation="255"/>
    </xf>
    <xf numFmtId="0" fontId="6" fillId="0" borderId="3" xfId="0" applyFont="1" applyBorder="1" applyAlignment="1">
      <alignment vertical="center" textRotation="255"/>
    </xf>
    <xf numFmtId="0" fontId="6" fillId="3" borderId="41" xfId="0" applyFont="1" applyFill="1" applyBorder="1" applyAlignment="1">
      <alignment horizontal="left" vertical="center"/>
    </xf>
    <xf numFmtId="0" fontId="6" fillId="3" borderId="17" xfId="0" applyFont="1" applyFill="1" applyBorder="1" applyAlignment="1">
      <alignment horizontal="left" vertical="center"/>
    </xf>
    <xf numFmtId="0" fontId="6" fillId="3" borderId="18" xfId="0" applyFont="1" applyFill="1" applyBorder="1" applyAlignment="1">
      <alignment horizontal="left" vertical="center"/>
    </xf>
    <xf numFmtId="0" fontId="6" fillId="3" borderId="44" xfId="0" applyFont="1" applyFill="1" applyBorder="1" applyAlignment="1">
      <alignment horizontal="left" vertical="center"/>
    </xf>
    <xf numFmtId="0" fontId="6" fillId="3" borderId="34" xfId="0" applyFont="1" applyFill="1" applyBorder="1" applyAlignment="1">
      <alignment horizontal="left" vertical="center"/>
    </xf>
    <xf numFmtId="0" fontId="6" fillId="3" borderId="36" xfId="0" applyFont="1" applyFill="1" applyBorder="1" applyAlignment="1">
      <alignment horizontal="left" vertical="center"/>
    </xf>
    <xf numFmtId="0" fontId="6" fillId="3" borderId="41" xfId="0" applyFont="1" applyFill="1" applyBorder="1" applyAlignment="1">
      <alignment horizontal="center" vertical="center"/>
    </xf>
    <xf numFmtId="0" fontId="6" fillId="3" borderId="17" xfId="0" applyFont="1" applyFill="1" applyBorder="1" applyAlignment="1">
      <alignment horizontal="center" vertical="center"/>
    </xf>
    <xf numFmtId="0" fontId="4" fillId="0" borderId="0" xfId="0" applyFont="1" applyBorder="1" applyAlignment="1">
      <alignment horizontal="justify" vertical="center"/>
    </xf>
    <xf numFmtId="0" fontId="12" fillId="0" borderId="0" xfId="0" applyFont="1" applyBorder="1" applyAlignment="1">
      <alignment horizontal="justify" vertical="center" wrapText="1"/>
    </xf>
    <xf numFmtId="0" fontId="18" fillId="3" borderId="14" xfId="0" applyFont="1" applyFill="1" applyBorder="1" applyAlignment="1">
      <alignment vertical="center" textRotation="255"/>
    </xf>
    <xf numFmtId="0" fontId="18" fillId="3" borderId="10" xfId="0" applyFont="1" applyFill="1" applyBorder="1" applyAlignment="1">
      <alignment vertical="center" textRotation="255"/>
    </xf>
    <xf numFmtId="0" fontId="18" fillId="3" borderId="48" xfId="0" applyFont="1" applyFill="1" applyBorder="1" applyAlignment="1">
      <alignment vertical="center" textRotation="255"/>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8" fillId="3" borderId="15"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5"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21" fillId="3" borderId="20" xfId="0" applyFont="1" applyFill="1" applyBorder="1" applyAlignment="1">
      <alignment vertical="center" wrapText="1"/>
    </xf>
    <xf numFmtId="0" fontId="21" fillId="3" borderId="1" xfId="0" applyFont="1" applyFill="1" applyBorder="1" applyAlignment="1">
      <alignment vertical="center" wrapText="1"/>
    </xf>
    <xf numFmtId="0" fontId="21" fillId="3" borderId="18" xfId="0" applyFont="1" applyFill="1" applyBorder="1" applyAlignment="1">
      <alignment vertical="center" wrapText="1"/>
    </xf>
    <xf numFmtId="0" fontId="21" fillId="3" borderId="4" xfId="0" applyFont="1" applyFill="1" applyBorder="1" applyAlignment="1">
      <alignment vertical="center" wrapText="1"/>
    </xf>
    <xf numFmtId="0" fontId="12" fillId="3" borderId="41"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1"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6" fillId="3" borderId="41"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2" fillId="3" borderId="4"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16" fillId="0" borderId="14" xfId="0" applyFont="1" applyBorder="1" applyAlignment="1">
      <alignment horizontal="center" vertical="center"/>
    </xf>
    <xf numFmtId="0" fontId="9" fillId="0" borderId="10" xfId="0" applyFont="1" applyBorder="1" applyAlignment="1">
      <alignment horizontal="center" vertical="center"/>
    </xf>
    <xf numFmtId="0" fontId="9" fillId="0" borderId="49" xfId="0" applyFont="1" applyBorder="1" applyAlignment="1">
      <alignment horizontal="center" vertical="center"/>
    </xf>
    <xf numFmtId="0" fontId="16" fillId="0" borderId="51" xfId="0" applyFont="1" applyBorder="1" applyAlignment="1">
      <alignment horizontal="center" vertical="center" wrapText="1"/>
    </xf>
    <xf numFmtId="0" fontId="9" fillId="0" borderId="15" xfId="0" applyFont="1" applyBorder="1" applyAlignment="1">
      <alignment horizontal="center" vertical="center"/>
    </xf>
    <xf numFmtId="0" fontId="16" fillId="0" borderId="15" xfId="0" applyFont="1" applyBorder="1" applyAlignment="1">
      <alignment horizontal="center" vertical="center" wrapText="1"/>
    </xf>
    <xf numFmtId="0" fontId="16" fillId="0" borderId="15"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9" fillId="0" borderId="46" xfId="0" applyFont="1" applyBorder="1" applyAlignment="1">
      <alignment horizontal="left" vertical="center" wrapText="1"/>
    </xf>
    <xf numFmtId="0" fontId="16" fillId="0" borderId="15" xfId="0" applyFont="1" applyBorder="1" applyAlignment="1">
      <alignment vertical="center" shrinkToFit="1"/>
    </xf>
    <xf numFmtId="0" fontId="9" fillId="0" borderId="15" xfId="0" applyFont="1" applyBorder="1" applyAlignment="1">
      <alignment vertical="center" shrinkToFit="1"/>
    </xf>
    <xf numFmtId="0" fontId="16" fillId="0" borderId="15" xfId="0" applyFont="1" applyBorder="1" applyAlignment="1">
      <alignment horizontal="right" vertical="center" shrinkToFit="1"/>
    </xf>
    <xf numFmtId="0" fontId="9" fillId="0" borderId="16" xfId="0" applyFont="1" applyBorder="1" applyAlignment="1">
      <alignment horizontal="center" vertical="center"/>
    </xf>
    <xf numFmtId="0" fontId="16" fillId="3" borderId="24"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16" fillId="0" borderId="1" xfId="0" applyFont="1" applyBorder="1" applyAlignment="1">
      <alignment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9" fillId="0" borderId="7" xfId="0" applyFont="1" applyBorder="1" applyAlignment="1">
      <alignment horizontal="center" vertical="center"/>
    </xf>
    <xf numFmtId="176" fontId="9" fillId="3" borderId="21" xfId="0" applyNumberFormat="1" applyFont="1" applyFill="1" applyBorder="1" applyAlignment="1">
      <alignment horizontal="center" vertical="center"/>
    </xf>
    <xf numFmtId="176" fontId="9" fillId="3" borderId="46" xfId="0" applyNumberFormat="1" applyFont="1" applyFill="1" applyBorder="1" applyAlignment="1">
      <alignment horizontal="center" vertical="center"/>
    </xf>
    <xf numFmtId="0" fontId="16" fillId="0" borderId="46" xfId="0" applyFont="1" applyBorder="1" applyAlignment="1">
      <alignment vertical="center" shrinkToFit="1"/>
    </xf>
    <xf numFmtId="0" fontId="9" fillId="0" borderId="46" xfId="0" applyFont="1" applyBorder="1" applyAlignment="1">
      <alignment vertical="center" shrinkToFit="1"/>
    </xf>
    <xf numFmtId="38" fontId="9" fillId="0" borderId="52" xfId="1" applyFont="1" applyBorder="1" applyAlignment="1">
      <alignment vertical="center"/>
    </xf>
    <xf numFmtId="38" fontId="9" fillId="0" borderId="53" xfId="1" applyFont="1" applyBorder="1" applyAlignment="1">
      <alignmen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16" fillId="0" borderId="3" xfId="0" applyFont="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vertical="center" shrinkToFit="1"/>
      <protection locked="0"/>
    </xf>
    <xf numFmtId="0" fontId="9"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6" fillId="0" borderId="45" xfId="0" applyFont="1" applyBorder="1" applyAlignment="1">
      <alignment horizontal="center" vertical="center"/>
    </xf>
    <xf numFmtId="0" fontId="16" fillId="4" borderId="36"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3" xfId="0" applyFont="1" applyBorder="1" applyAlignment="1" applyProtection="1">
      <alignment vertical="center" shrinkToFit="1"/>
      <protection locked="0"/>
    </xf>
    <xf numFmtId="176" fontId="9" fillId="3" borderId="20" xfId="0" applyNumberFormat="1" applyFont="1" applyFill="1" applyBorder="1" applyAlignment="1">
      <alignment horizontal="center" vertical="center"/>
    </xf>
    <xf numFmtId="176" fontId="9" fillId="3" borderId="1" xfId="0" applyNumberFormat="1" applyFont="1" applyFill="1" applyBorder="1" applyAlignment="1">
      <alignment horizontal="center" vertical="center"/>
    </xf>
    <xf numFmtId="38" fontId="9" fillId="0" borderId="19" xfId="1" applyFont="1" applyBorder="1" applyAlignment="1" applyProtection="1">
      <alignment vertical="center"/>
      <protection locked="0"/>
    </xf>
    <xf numFmtId="38" fontId="9" fillId="0" borderId="24" xfId="1" applyFont="1" applyBorder="1" applyAlignment="1" applyProtection="1">
      <alignment vertical="center"/>
      <protection locked="0"/>
    </xf>
    <xf numFmtId="0" fontId="16" fillId="0" borderId="10" xfId="0" applyFont="1" applyBorder="1" applyAlignment="1">
      <alignment horizontal="center" vertical="center"/>
    </xf>
    <xf numFmtId="0" fontId="16" fillId="4" borderId="20"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right" vertical="center" shrinkToFit="1"/>
      <protection locked="0"/>
    </xf>
    <xf numFmtId="0" fontId="9" fillId="0" borderId="48" xfId="0" applyFont="1" applyBorder="1" applyAlignment="1">
      <alignment horizontal="center" vertical="center"/>
    </xf>
    <xf numFmtId="0" fontId="9" fillId="0" borderId="4" xfId="0" applyFont="1" applyBorder="1" applyAlignment="1" applyProtection="1">
      <alignment horizontal="left" vertical="center" wrapText="1"/>
      <protection locked="0"/>
    </xf>
    <xf numFmtId="176" fontId="9" fillId="3" borderId="18" xfId="0" applyNumberFormat="1" applyFont="1" applyFill="1" applyBorder="1" applyAlignment="1">
      <alignment horizontal="center" vertical="center"/>
    </xf>
    <xf numFmtId="176" fontId="9" fillId="3" borderId="4" xfId="0" applyNumberFormat="1" applyFont="1" applyFill="1" applyBorder="1" applyAlignment="1">
      <alignment horizontal="center" vertical="center"/>
    </xf>
    <xf numFmtId="0" fontId="9" fillId="0" borderId="4" xfId="0" applyFont="1" applyBorder="1" applyAlignment="1" applyProtection="1">
      <alignment vertical="center" shrinkToFit="1"/>
      <protection locked="0"/>
    </xf>
    <xf numFmtId="38" fontId="9" fillId="0" borderId="41" xfId="1" applyFont="1" applyBorder="1" applyAlignment="1" applyProtection="1">
      <alignment vertical="center"/>
      <protection locked="0"/>
    </xf>
    <xf numFmtId="38" fontId="9" fillId="0" borderId="17" xfId="1" applyFont="1" applyBorder="1" applyAlignment="1" applyProtection="1">
      <alignment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3" borderId="57" xfId="0" applyFont="1" applyFill="1" applyBorder="1" applyAlignment="1">
      <alignment horizontal="center" vertical="center"/>
    </xf>
    <xf numFmtId="0" fontId="9" fillId="3" borderId="6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61" xfId="0" applyFont="1" applyFill="1" applyBorder="1" applyAlignment="1">
      <alignment horizontal="center" vertical="center"/>
    </xf>
    <xf numFmtId="176" fontId="9" fillId="3" borderId="62" xfId="0" applyNumberFormat="1" applyFont="1" applyFill="1" applyBorder="1" applyAlignment="1">
      <alignment horizontal="center" vertical="center"/>
    </xf>
    <xf numFmtId="0" fontId="16" fillId="3" borderId="63" xfId="0" applyFont="1" applyFill="1" applyBorder="1" applyAlignment="1">
      <alignment horizontal="center" vertical="center"/>
    </xf>
    <xf numFmtId="0" fontId="16" fillId="3" borderId="64"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62" xfId="0" applyFont="1" applyFill="1" applyBorder="1" applyAlignment="1">
      <alignment horizontal="center" vertical="center"/>
    </xf>
    <xf numFmtId="176" fontId="9" fillId="3" borderId="61" xfId="0" applyNumberFormat="1" applyFont="1" applyFill="1" applyBorder="1" applyAlignment="1">
      <alignment horizontal="center" vertical="center" shrinkToFit="1"/>
    </xf>
    <xf numFmtId="0" fontId="9" fillId="3" borderId="62" xfId="0" applyFont="1" applyFill="1" applyBorder="1" applyAlignment="1">
      <alignment horizontal="center" vertical="center" shrinkToFit="1"/>
    </xf>
    <xf numFmtId="0" fontId="9" fillId="3" borderId="61" xfId="0" applyFont="1" applyFill="1" applyBorder="1" applyAlignment="1">
      <alignment horizontal="center" vertical="center"/>
    </xf>
    <xf numFmtId="0" fontId="9" fillId="3" borderId="65"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6"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57" xfId="0" applyFont="1" applyFill="1" applyBorder="1" applyAlignment="1">
      <alignment horizontal="center" vertical="center"/>
    </xf>
    <xf numFmtId="176" fontId="9" fillId="3" borderId="54" xfId="0" applyNumberFormat="1" applyFont="1" applyFill="1" applyBorder="1" applyAlignment="1">
      <alignment horizontal="center" vertical="center"/>
    </xf>
    <xf numFmtId="176" fontId="9" fillId="3" borderId="55" xfId="0" applyNumberFormat="1" applyFont="1" applyFill="1" applyBorder="1" applyAlignment="1">
      <alignment horizontal="center" vertical="center"/>
    </xf>
    <xf numFmtId="0" fontId="16" fillId="3" borderId="58" xfId="0" applyFont="1" applyFill="1" applyBorder="1" applyAlignment="1">
      <alignment horizontal="center" vertical="center"/>
    </xf>
    <xf numFmtId="0" fontId="16" fillId="3" borderId="59"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54" xfId="0" applyFont="1" applyFill="1" applyBorder="1" applyAlignment="1">
      <alignment horizontal="center" vertical="center"/>
    </xf>
    <xf numFmtId="176" fontId="9" fillId="3" borderId="57" xfId="0" applyNumberFormat="1" applyFont="1" applyFill="1" applyBorder="1" applyAlignment="1">
      <alignment horizontal="center" vertical="center" shrinkToFit="1"/>
    </xf>
    <xf numFmtId="0" fontId="9" fillId="3" borderId="54" xfId="0" applyFont="1" applyFill="1" applyBorder="1" applyAlignment="1">
      <alignment horizontal="center" vertical="center" shrinkToFit="1"/>
    </xf>
    <xf numFmtId="0" fontId="16" fillId="0" borderId="42" xfId="0" applyFont="1" applyBorder="1" applyAlignment="1">
      <alignment vertical="center" wrapText="1" shrinkToFit="1"/>
    </xf>
    <xf numFmtId="0" fontId="16" fillId="0" borderId="0" xfId="0" applyFont="1" applyBorder="1" applyAlignment="1">
      <alignment vertical="center" wrapText="1" shrinkToFit="1"/>
    </xf>
    <xf numFmtId="0" fontId="16" fillId="0" borderId="2" xfId="0" applyFont="1" applyBorder="1" applyAlignment="1">
      <alignment vertical="center" wrapText="1" shrinkToFit="1"/>
    </xf>
    <xf numFmtId="0" fontId="16" fillId="0" borderId="66" xfId="0" applyFont="1" applyBorder="1" applyAlignment="1">
      <alignment vertical="center" wrapText="1" shrinkToFit="1"/>
    </xf>
    <xf numFmtId="0" fontId="16" fillId="0" borderId="39" xfId="0" applyFont="1" applyBorder="1" applyAlignment="1">
      <alignment vertical="center" wrapText="1" shrinkToFit="1"/>
    </xf>
    <xf numFmtId="0" fontId="16" fillId="0" borderId="40" xfId="0" applyFont="1" applyBorder="1" applyAlignment="1">
      <alignment vertical="center" wrapText="1" shrinkToFit="1"/>
    </xf>
    <xf numFmtId="0" fontId="16" fillId="0" borderId="42" xfId="0" applyFont="1" applyBorder="1" applyAlignment="1">
      <alignment vertical="center" shrinkToFit="1"/>
    </xf>
    <xf numFmtId="0" fontId="16" fillId="0" borderId="0" xfId="0" applyFont="1" applyBorder="1" applyAlignment="1">
      <alignment vertical="center" shrinkToFit="1"/>
    </xf>
    <xf numFmtId="0" fontId="16" fillId="0" borderId="2" xfId="0" applyFont="1" applyBorder="1" applyAlignment="1">
      <alignment vertical="center" shrinkToFit="1"/>
    </xf>
    <xf numFmtId="0" fontId="16" fillId="0" borderId="71" xfId="0" applyFont="1" applyBorder="1" applyAlignment="1">
      <alignment vertical="center" textRotation="255"/>
    </xf>
    <xf numFmtId="0" fontId="0" fillId="0" borderId="72" xfId="0" applyBorder="1" applyAlignment="1">
      <alignment vertical="center" textRotation="255"/>
    </xf>
    <xf numFmtId="0" fontId="0" fillId="0" borderId="73" xfId="0" applyBorder="1" applyAlignment="1">
      <alignment vertical="center" textRotation="255"/>
    </xf>
    <xf numFmtId="0" fontId="16" fillId="3" borderId="67" xfId="0" applyFont="1" applyFill="1" applyBorder="1" applyAlignment="1">
      <alignment horizontal="center" vertical="center"/>
    </xf>
    <xf numFmtId="0" fontId="1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26" fillId="3" borderId="68" xfId="0" applyFont="1" applyFill="1" applyBorder="1" applyAlignment="1">
      <alignment horizontal="center" vertical="center"/>
    </xf>
    <xf numFmtId="0" fontId="26" fillId="3" borderId="70" xfId="0" applyFont="1" applyFill="1" applyBorder="1" applyAlignment="1">
      <alignment horizontal="center" vertical="center"/>
    </xf>
    <xf numFmtId="0" fontId="16" fillId="0" borderId="56" xfId="0" applyFont="1" applyBorder="1" applyAlignment="1">
      <alignment vertical="center" shrinkToFit="1"/>
    </xf>
    <xf numFmtId="0" fontId="16" fillId="0" borderId="8" xfId="0" applyFont="1" applyBorder="1" applyAlignment="1">
      <alignment vertical="center" shrinkToFit="1"/>
    </xf>
    <xf numFmtId="0" fontId="16" fillId="0" borderId="74" xfId="0" applyFont="1" applyBorder="1" applyAlignment="1">
      <alignment vertical="center" shrinkToFit="1"/>
    </xf>
    <xf numFmtId="0" fontId="16" fillId="3" borderId="14" xfId="0" applyFont="1" applyFill="1" applyBorder="1" applyAlignment="1">
      <alignment horizontal="center" vertical="center" textRotation="255"/>
    </xf>
    <xf numFmtId="0" fontId="16" fillId="3" borderId="10" xfId="0" applyFont="1" applyFill="1" applyBorder="1" applyAlignment="1">
      <alignment horizontal="center" vertical="center" textRotation="255"/>
    </xf>
    <xf numFmtId="0" fontId="16" fillId="3" borderId="11" xfId="0" applyFont="1" applyFill="1" applyBorder="1" applyAlignment="1">
      <alignment horizontal="center" vertical="center" textRotation="255"/>
    </xf>
    <xf numFmtId="0" fontId="6" fillId="3" borderId="37" xfId="0" applyFont="1" applyFill="1" applyBorder="1" applyAlignment="1">
      <alignment vertical="center"/>
    </xf>
    <xf numFmtId="0" fontId="6" fillId="3" borderId="82" xfId="0" applyFont="1" applyFill="1" applyBorder="1" applyAlignment="1">
      <alignment vertical="center"/>
    </xf>
    <xf numFmtId="0" fontId="6" fillId="0" borderId="85"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6" fillId="3" borderId="81" xfId="0" applyFont="1" applyFill="1" applyBorder="1" applyAlignment="1">
      <alignment horizontal="center" vertical="center"/>
    </xf>
    <xf numFmtId="0" fontId="6" fillId="3" borderId="82" xfId="0" applyFont="1" applyFill="1" applyBorder="1" applyAlignment="1">
      <alignment horizontal="center" vertical="center"/>
    </xf>
    <xf numFmtId="0" fontId="6" fillId="0" borderId="86" xfId="0" applyFont="1" applyFill="1" applyBorder="1" applyAlignment="1" applyProtection="1">
      <alignment vertical="center"/>
      <protection locked="0"/>
    </xf>
    <xf numFmtId="0" fontId="6" fillId="3" borderId="81"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3" borderId="82" xfId="0" applyFont="1" applyFill="1" applyBorder="1" applyAlignment="1">
      <alignment horizontal="center" vertical="center" shrinkToFit="1"/>
    </xf>
    <xf numFmtId="0" fontId="6" fillId="0" borderId="85"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3" borderId="25" xfId="0" applyFont="1" applyFill="1" applyBorder="1" applyAlignment="1">
      <alignment horizontal="center" vertical="center"/>
    </xf>
    <xf numFmtId="0" fontId="4" fillId="4" borderId="67"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protection locked="0"/>
    </xf>
    <xf numFmtId="0" fontId="6" fillId="2" borderId="39"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4" xfId="0" applyFont="1" applyFill="1" applyBorder="1" applyAlignment="1">
      <alignment horizontal="center" vertical="center"/>
    </xf>
    <xf numFmtId="0" fontId="6" fillId="4" borderId="95" xfId="0" applyFont="1" applyFill="1" applyBorder="1" applyAlignment="1" applyProtection="1">
      <alignment vertical="center"/>
      <protection locked="0"/>
    </xf>
    <xf numFmtId="0" fontId="6" fillId="4" borderId="96" xfId="0" applyFont="1" applyFill="1" applyBorder="1" applyAlignment="1" applyProtection="1">
      <alignment vertical="center"/>
      <protection locked="0"/>
    </xf>
    <xf numFmtId="0" fontId="6" fillId="0" borderId="96" xfId="0" applyFont="1" applyFill="1" applyBorder="1" applyAlignment="1" applyProtection="1">
      <alignment horizontal="center" vertical="center"/>
      <protection locked="0"/>
    </xf>
    <xf numFmtId="176" fontId="5" fillId="3" borderId="91" xfId="0" applyNumberFormat="1" applyFont="1" applyFill="1" applyBorder="1" applyAlignment="1">
      <alignment horizontal="center" vertical="center"/>
    </xf>
    <xf numFmtId="176" fontId="5" fillId="3" borderId="92" xfId="0" applyNumberFormat="1" applyFont="1" applyFill="1" applyBorder="1" applyAlignment="1">
      <alignment horizontal="center" vertical="center"/>
    </xf>
    <xf numFmtId="176" fontId="10" fillId="3" borderId="87" xfId="0" applyNumberFormat="1" applyFont="1" applyFill="1" applyBorder="1" applyAlignment="1">
      <alignment horizontal="center" vertical="center"/>
    </xf>
    <xf numFmtId="0" fontId="10" fillId="3" borderId="88" xfId="0" applyFont="1" applyFill="1" applyBorder="1" applyAlignment="1">
      <alignment horizontal="center" vertical="center"/>
    </xf>
    <xf numFmtId="0" fontId="10" fillId="3" borderId="87" xfId="0" applyFont="1" applyFill="1" applyBorder="1" applyAlignment="1">
      <alignment horizontal="center" vertical="center"/>
    </xf>
    <xf numFmtId="0" fontId="10" fillId="3" borderId="89" xfId="0" applyFont="1" applyFill="1" applyBorder="1" applyAlignment="1">
      <alignment horizontal="center" vertical="center"/>
    </xf>
    <xf numFmtId="0" fontId="10" fillId="3" borderId="90" xfId="0" applyFont="1" applyFill="1" applyBorder="1" applyAlignment="1">
      <alignment horizontal="center" vertical="center"/>
    </xf>
    <xf numFmtId="0" fontId="6" fillId="4" borderId="83" xfId="0" applyFont="1" applyFill="1" applyBorder="1" applyAlignment="1" applyProtection="1">
      <alignment vertical="center"/>
      <protection locked="0"/>
    </xf>
    <xf numFmtId="0" fontId="6" fillId="4" borderId="26" xfId="0" applyFont="1" applyFill="1" applyBorder="1" applyAlignment="1" applyProtection="1">
      <alignment vertical="center"/>
      <protection locked="0"/>
    </xf>
    <xf numFmtId="0" fontId="6" fillId="0" borderId="26" xfId="0" applyFont="1" applyFill="1" applyBorder="1" applyAlignment="1" applyProtection="1">
      <alignment horizontal="center" vertical="center"/>
      <protection locked="0"/>
    </xf>
    <xf numFmtId="0" fontId="6" fillId="4" borderId="84" xfId="0" applyFont="1" applyFill="1" applyBorder="1" applyAlignment="1" applyProtection="1">
      <alignment vertical="center" shrinkToFit="1"/>
      <protection locked="0"/>
    </xf>
    <xf numFmtId="0" fontId="6" fillId="4" borderId="32" xfId="0" applyFont="1" applyFill="1" applyBorder="1" applyAlignment="1" applyProtection="1">
      <alignment vertical="center" shrinkToFit="1"/>
      <protection locked="0"/>
    </xf>
    <xf numFmtId="0" fontId="6" fillId="0" borderId="32" xfId="0" applyFont="1" applyFill="1" applyBorder="1" applyAlignment="1" applyProtection="1">
      <alignment horizontal="center" vertical="center"/>
      <protection locked="0"/>
    </xf>
    <xf numFmtId="0" fontId="17" fillId="3" borderId="50" xfId="0" applyFont="1" applyFill="1" applyBorder="1" applyAlignment="1">
      <alignment horizontal="center" vertical="center" shrinkToFit="1"/>
    </xf>
    <xf numFmtId="0" fontId="17" fillId="3" borderId="30" xfId="0" applyFont="1" applyFill="1" applyBorder="1" applyAlignment="1">
      <alignment horizontal="center" vertical="center" shrinkToFit="1"/>
    </xf>
    <xf numFmtId="0" fontId="17" fillId="3" borderId="31" xfId="0" applyFont="1" applyFill="1" applyBorder="1" applyAlignment="1">
      <alignment horizontal="center" vertical="center" shrinkToFit="1"/>
    </xf>
    <xf numFmtId="0" fontId="16" fillId="3" borderId="17"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66"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2" fillId="3" borderId="19"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79"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0" fontId="12" fillId="3" borderId="68" xfId="0" applyFont="1" applyFill="1" applyBorder="1" applyAlignment="1">
      <alignment horizontal="center" vertical="center" shrinkToFit="1"/>
    </xf>
    <xf numFmtId="0" fontId="12" fillId="3" borderId="70" xfId="0" applyFont="1" applyFill="1" applyBorder="1" applyAlignment="1">
      <alignment horizontal="center" vertical="center" shrinkToFit="1"/>
    </xf>
    <xf numFmtId="0" fontId="18" fillId="3" borderId="30" xfId="0" applyFont="1" applyFill="1" applyBorder="1" applyAlignment="1">
      <alignment horizontal="center" vertical="center"/>
    </xf>
    <xf numFmtId="0" fontId="9" fillId="0" borderId="50"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6" fillId="3" borderId="20" xfId="0" applyFont="1" applyFill="1" applyBorder="1" applyAlignment="1">
      <alignment horizontal="center" vertical="center"/>
    </xf>
    <xf numFmtId="0" fontId="16" fillId="0" borderId="1" xfId="0" applyFont="1" applyBorder="1" applyAlignment="1">
      <alignment vertical="center"/>
    </xf>
    <xf numFmtId="0" fontId="9" fillId="0" borderId="1" xfId="0" applyFont="1" applyBorder="1" applyAlignment="1">
      <alignment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9" fillId="0" borderId="79" xfId="0" applyFont="1" applyBorder="1" applyAlignment="1">
      <alignment horizontal="center" vertical="center"/>
    </xf>
    <xf numFmtId="176" fontId="9" fillId="3" borderId="52" xfId="0" applyNumberFormat="1" applyFont="1" applyFill="1" applyBorder="1" applyAlignment="1">
      <alignment horizontal="center" vertical="center"/>
    </xf>
    <xf numFmtId="176" fontId="9" fillId="3" borderId="53" xfId="0" applyNumberFormat="1" applyFont="1" applyFill="1" applyBorder="1" applyAlignment="1">
      <alignment horizontal="center" vertical="center"/>
    </xf>
    <xf numFmtId="0" fontId="16" fillId="0" borderId="46" xfId="0" applyFont="1" applyBorder="1" applyAlignment="1">
      <alignment vertical="center"/>
    </xf>
    <xf numFmtId="0" fontId="9" fillId="0" borderId="46" xfId="0" applyFont="1" applyBorder="1" applyAlignment="1">
      <alignment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93" xfId="0" applyFont="1" applyBorder="1" applyAlignment="1">
      <alignment horizontal="center" vertical="center"/>
    </xf>
    <xf numFmtId="0" fontId="12" fillId="3" borderId="5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66"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6" fillId="0" borderId="15" xfId="0" applyFont="1" applyBorder="1" applyAlignment="1" applyProtection="1">
      <alignment horizontal="right" vertical="center" shrinkToFit="1"/>
      <protection locked="0"/>
    </xf>
    <xf numFmtId="0" fontId="9" fillId="0" borderId="50"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16" fillId="4" borderId="51"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protection locked="0"/>
    </xf>
    <xf numFmtId="0" fontId="16" fillId="4" borderId="76" xfId="0" applyFont="1" applyFill="1" applyBorder="1" applyAlignment="1" applyProtection="1">
      <alignment horizontal="center" vertical="center" wrapText="1"/>
      <protection locked="0"/>
    </xf>
    <xf numFmtId="0" fontId="16" fillId="4" borderId="77" xfId="0" applyFont="1" applyFill="1" applyBorder="1" applyAlignment="1" applyProtection="1">
      <alignment horizontal="center" vertical="center" wrapText="1"/>
      <protection locked="0"/>
    </xf>
    <xf numFmtId="0" fontId="16" fillId="4" borderId="78" xfId="0" applyFont="1" applyFill="1" applyBorder="1" applyAlignment="1" applyProtection="1">
      <alignment horizontal="center" vertical="center" wrapText="1"/>
      <protection locked="0"/>
    </xf>
    <xf numFmtId="0" fontId="16" fillId="0" borderId="15"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16" fillId="0" borderId="15" xfId="0" applyFont="1" applyBorder="1" applyAlignment="1" applyProtection="1">
      <alignment vertical="center"/>
      <protection locked="0"/>
    </xf>
    <xf numFmtId="0" fontId="9" fillId="0" borderId="15" xfId="0" applyFont="1" applyBorder="1" applyAlignment="1" applyProtection="1">
      <alignment vertical="center"/>
      <protection locked="0"/>
    </xf>
    <xf numFmtId="176" fontId="9" fillId="3" borderId="41" xfId="0" applyNumberFormat="1" applyFont="1" applyFill="1" applyBorder="1" applyAlignment="1">
      <alignment horizontal="center" vertical="center"/>
    </xf>
    <xf numFmtId="176" fontId="9" fillId="3" borderId="17" xfId="0" applyNumberFormat="1" applyFont="1" applyFill="1" applyBorder="1" applyAlignment="1">
      <alignment horizontal="center" vertical="center"/>
    </xf>
    <xf numFmtId="0" fontId="16"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41"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80" xfId="0" applyFont="1" applyBorder="1" applyAlignment="1" applyProtection="1">
      <alignment horizontal="center" vertical="center"/>
      <protection locked="0"/>
    </xf>
    <xf numFmtId="0" fontId="16" fillId="0" borderId="5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5" xfId="0" applyFont="1" applyBorder="1" applyAlignment="1">
      <alignment vertical="center"/>
    </xf>
    <xf numFmtId="0" fontId="9" fillId="0" borderId="15" xfId="0" applyFont="1" applyBorder="1" applyAlignment="1">
      <alignment vertical="center"/>
    </xf>
    <xf numFmtId="0" fontId="16" fillId="4" borderId="19" xfId="0" applyFont="1" applyFill="1" applyBorder="1" applyAlignment="1" applyProtection="1">
      <alignment horizontal="center" vertical="center" wrapText="1"/>
      <protection locked="0"/>
    </xf>
    <xf numFmtId="0" fontId="16" fillId="4" borderId="24"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176" fontId="9" fillId="3" borderId="19" xfId="0" applyNumberFormat="1" applyFont="1" applyFill="1" applyBorder="1" applyAlignment="1">
      <alignment horizontal="center" vertical="center"/>
    </xf>
    <xf numFmtId="176" fontId="9" fillId="3" borderId="24" xfId="0" applyNumberFormat="1"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pplyProtection="1">
      <alignment horizontal="left" vertical="center" wrapText="1"/>
      <protection locked="0"/>
    </xf>
    <xf numFmtId="0" fontId="16" fillId="0" borderId="12" xfId="0" applyFont="1" applyBorder="1" applyAlignment="1" applyProtection="1">
      <alignment vertical="center"/>
      <protection locked="0"/>
    </xf>
    <xf numFmtId="0" fontId="9" fillId="0" borderId="12" xfId="0" applyFont="1" applyBorder="1" applyAlignment="1" applyProtection="1">
      <alignment vertical="center"/>
      <protection locked="0"/>
    </xf>
    <xf numFmtId="176" fontId="10" fillId="3" borderId="1" xfId="0" applyNumberFormat="1" applyFont="1" applyFill="1" applyBorder="1" applyAlignment="1">
      <alignment horizontal="center" vertical="center" shrinkToFit="1"/>
    </xf>
    <xf numFmtId="38" fontId="9" fillId="0" borderId="67" xfId="1" applyFont="1" applyBorder="1" applyAlignment="1" applyProtection="1">
      <alignment vertical="center"/>
      <protection locked="0"/>
    </xf>
    <xf numFmtId="38" fontId="9" fillId="0" borderId="68" xfId="1" applyFont="1" applyBorder="1" applyAlignment="1" applyProtection="1">
      <alignment vertical="center"/>
      <protection locked="0"/>
    </xf>
    <xf numFmtId="0" fontId="9" fillId="0" borderId="67" xfId="0" applyFont="1" applyBorder="1" applyAlignment="1" applyProtection="1">
      <alignment horizontal="center" vertical="center"/>
      <protection locked="0"/>
    </xf>
    <xf numFmtId="0" fontId="9" fillId="0" borderId="68"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16" fillId="0" borderId="10" xfId="0" applyFont="1" applyBorder="1" applyAlignment="1">
      <alignment horizontal="left" vertical="center" textRotation="255" shrinkToFit="1"/>
    </xf>
    <xf numFmtId="0" fontId="9" fillId="0" borderId="10" xfId="0" applyFont="1" applyBorder="1" applyAlignment="1">
      <alignment horizontal="left" vertical="center" textRotation="255" shrinkToFit="1"/>
    </xf>
    <xf numFmtId="0" fontId="16" fillId="0" borderId="41" xfId="0" applyFont="1" applyBorder="1" applyAlignment="1">
      <alignment horizontal="left" vertical="center" shrinkToFit="1"/>
    </xf>
    <xf numFmtId="0" fontId="16" fillId="0" borderId="17" xfId="0" applyFont="1" applyBorder="1" applyAlignment="1">
      <alignment horizontal="left" vertical="center" shrinkToFit="1"/>
    </xf>
    <xf numFmtId="0" fontId="16" fillId="0" borderId="80" xfId="0" applyFont="1" applyBorder="1" applyAlignment="1">
      <alignment horizontal="left" vertical="center" shrinkToFit="1"/>
    </xf>
    <xf numFmtId="0" fontId="16" fillId="0" borderId="42"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2" xfId="0" applyFont="1" applyBorder="1" applyAlignment="1">
      <alignment horizontal="left" vertical="center" shrinkToFit="1"/>
    </xf>
    <xf numFmtId="0" fontId="16" fillId="3" borderId="1" xfId="0" applyFont="1" applyFill="1" applyBorder="1" applyAlignment="1">
      <alignment horizontal="center" vertical="center" shrinkToFi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77" fontId="10" fillId="3" borderId="1" xfId="1" applyNumberFormat="1" applyFont="1" applyFill="1" applyBorder="1" applyAlignment="1">
      <alignment horizontal="center" vertical="center"/>
    </xf>
    <xf numFmtId="178" fontId="10" fillId="3" borderId="19" xfId="0" applyNumberFormat="1" applyFont="1" applyFill="1" applyBorder="1" applyAlignment="1">
      <alignment horizontal="center" vertical="center"/>
    </xf>
    <xf numFmtId="0" fontId="10" fillId="3" borderId="24" xfId="0" applyFont="1" applyFill="1" applyBorder="1" applyAlignment="1">
      <alignment horizontal="center" vertical="center"/>
    </xf>
    <xf numFmtId="0" fontId="10" fillId="3" borderId="79" xfId="0" applyFont="1" applyFill="1" applyBorder="1" applyAlignment="1">
      <alignment horizontal="center" vertical="center"/>
    </xf>
    <xf numFmtId="0" fontId="10" fillId="3" borderId="19" xfId="0" applyFont="1" applyFill="1" applyBorder="1" applyAlignment="1">
      <alignment horizontal="center" vertical="center"/>
    </xf>
    <xf numFmtId="0" fontId="16" fillId="3" borderId="45" xfId="0" applyFont="1" applyFill="1" applyBorder="1" applyAlignment="1">
      <alignment horizontal="center" vertical="center" textRotation="255" shrinkToFit="1"/>
    </xf>
    <xf numFmtId="0" fontId="16" fillId="3" borderId="10" xfId="0" applyFont="1" applyFill="1" applyBorder="1" applyAlignment="1">
      <alignment horizontal="center" vertical="center" textRotation="255" shrinkToFit="1"/>
    </xf>
    <xf numFmtId="0" fontId="16" fillId="3" borderId="15"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6" fillId="2" borderId="39" xfId="0" applyFont="1" applyFill="1" applyBorder="1" applyAlignment="1">
      <alignment horizontal="right" vertical="center"/>
    </xf>
    <xf numFmtId="0" fontId="6" fillId="4" borderId="39" xfId="0" applyFont="1" applyFill="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wrapText="1"/>
    </xf>
    <xf numFmtId="0" fontId="13" fillId="0" borderId="1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0" xfId="0" applyFont="1" applyBorder="1" applyAlignment="1">
      <alignment horizontal="center" vertical="center" wrapText="1"/>
    </xf>
    <xf numFmtId="0" fontId="6" fillId="0" borderId="0" xfId="0" applyFont="1" applyAlignment="1">
      <alignment vertical="center" wrapText="1"/>
    </xf>
    <xf numFmtId="0" fontId="13" fillId="3" borderId="24" xfId="0" applyFont="1" applyFill="1" applyBorder="1" applyAlignment="1">
      <alignment horizontal="center" vertical="center"/>
    </xf>
    <xf numFmtId="0" fontId="13" fillId="3" borderId="2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346494</xdr:colOff>
      <xdr:row>21</xdr:row>
      <xdr:rowOff>38100</xdr:rowOff>
    </xdr:from>
    <xdr:to>
      <xdr:col>11</xdr:col>
      <xdr:colOff>529829</xdr:colOff>
      <xdr:row>21</xdr:row>
      <xdr:rowOff>217242</xdr:rowOff>
    </xdr:to>
    <xdr:sp macro="" textlink="">
      <xdr:nvSpPr>
        <xdr:cNvPr id="3" name="円/楕円 2"/>
        <xdr:cNvSpPr/>
      </xdr:nvSpPr>
      <xdr:spPr bwMode="auto">
        <a:xfrm>
          <a:off x="6238875" y="4248150"/>
          <a:ext cx="180000"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B2:D25"/>
  <sheetViews>
    <sheetView showGridLines="0" tabSelected="1" view="pageBreakPreview" zoomScale="115" zoomScaleNormal="100" zoomScaleSheetLayoutView="115" workbookViewId="0">
      <selection activeCell="B2" sqref="B2:D2"/>
    </sheetView>
  </sheetViews>
  <sheetFormatPr defaultColWidth="13" defaultRowHeight="20.100000000000001" customHeight="1"/>
  <cols>
    <col min="1" max="1" width="3.125" style="14" customWidth="1"/>
    <col min="2" max="2" width="10.625" style="14" customWidth="1"/>
    <col min="3" max="3" width="50.125" style="14" customWidth="1"/>
    <col min="4" max="4" width="26" style="14" customWidth="1"/>
    <col min="5" max="5" width="3.125" style="14" customWidth="1"/>
    <col min="6" max="16384" width="13" style="14"/>
  </cols>
  <sheetData>
    <row r="2" spans="2:4" ht="20.100000000000001" customHeight="1">
      <c r="B2" s="129" t="s">
        <v>238</v>
      </c>
      <c r="C2" s="129"/>
      <c r="D2" s="129"/>
    </row>
    <row r="3" spans="2:4" ht="20.100000000000001" customHeight="1" thickBot="1"/>
    <row r="4" spans="2:4" ht="20.100000000000001" customHeight="1">
      <c r="B4" s="100" t="s">
        <v>3</v>
      </c>
      <c r="C4" s="115" t="s">
        <v>4</v>
      </c>
      <c r="D4" s="116" t="s">
        <v>5</v>
      </c>
    </row>
    <row r="5" spans="2:4" ht="20.100000000000001" customHeight="1">
      <c r="B5" s="30" t="s">
        <v>156</v>
      </c>
      <c r="C5" s="36" t="s">
        <v>22</v>
      </c>
      <c r="D5" s="57" t="s">
        <v>262</v>
      </c>
    </row>
    <row r="6" spans="2:4" ht="20.100000000000001" customHeight="1">
      <c r="B6" s="30" t="s">
        <v>18</v>
      </c>
      <c r="C6" s="38" t="s">
        <v>264</v>
      </c>
      <c r="D6" s="57"/>
    </row>
    <row r="7" spans="2:4" ht="20.100000000000001" customHeight="1">
      <c r="B7" s="30" t="s">
        <v>20</v>
      </c>
      <c r="C7" s="36" t="s">
        <v>69</v>
      </c>
      <c r="D7" s="57"/>
    </row>
    <row r="8" spans="2:4" ht="20.100000000000001" customHeight="1">
      <c r="B8" s="30" t="s">
        <v>6</v>
      </c>
      <c r="C8" s="37" t="s">
        <v>68</v>
      </c>
      <c r="D8" s="33"/>
    </row>
    <row r="9" spans="2:4" ht="20.100000000000001" customHeight="1">
      <c r="B9" s="30" t="s">
        <v>17</v>
      </c>
      <c r="C9" s="37" t="s">
        <v>23</v>
      </c>
      <c r="D9" s="33"/>
    </row>
    <row r="10" spans="2:4" ht="20.100000000000001" customHeight="1">
      <c r="B10" s="30" t="s">
        <v>162</v>
      </c>
      <c r="C10" s="37" t="s">
        <v>237</v>
      </c>
      <c r="D10" s="18"/>
    </row>
    <row r="11" spans="2:4" ht="20.100000000000001" customHeight="1">
      <c r="B11" s="30" t="s">
        <v>163</v>
      </c>
      <c r="C11" s="37" t="s">
        <v>159</v>
      </c>
      <c r="D11" s="18"/>
    </row>
    <row r="12" spans="2:4" ht="20.100000000000001" customHeight="1">
      <c r="B12" s="30" t="s">
        <v>164</v>
      </c>
      <c r="C12" s="37" t="s">
        <v>160</v>
      </c>
      <c r="D12" s="18"/>
    </row>
    <row r="13" spans="2:4" ht="20.100000000000001" customHeight="1">
      <c r="B13" s="30" t="s">
        <v>165</v>
      </c>
      <c r="C13" s="37" t="s">
        <v>161</v>
      </c>
      <c r="D13" s="18"/>
    </row>
    <row r="14" spans="2:4" ht="20.100000000000001" customHeight="1">
      <c r="B14" s="30" t="s">
        <v>157</v>
      </c>
      <c r="C14" s="37" t="s">
        <v>214</v>
      </c>
      <c r="D14" s="18"/>
    </row>
    <row r="15" spans="2:4" ht="20.100000000000001" customHeight="1">
      <c r="B15" s="30" t="s">
        <v>158</v>
      </c>
      <c r="C15" s="37" t="s">
        <v>215</v>
      </c>
      <c r="D15" s="18"/>
    </row>
    <row r="16" spans="2:4" ht="20.100000000000001" customHeight="1">
      <c r="B16" s="30" t="s">
        <v>195</v>
      </c>
      <c r="C16" s="37" t="s">
        <v>216</v>
      </c>
      <c r="D16" s="18"/>
    </row>
    <row r="17" spans="2:4" ht="20.100000000000001" customHeight="1">
      <c r="B17" s="30" t="s">
        <v>196</v>
      </c>
      <c r="C17" s="37" t="s">
        <v>222</v>
      </c>
      <c r="D17" s="57" t="s">
        <v>259</v>
      </c>
    </row>
    <row r="18" spans="2:4" ht="20.100000000000001" customHeight="1">
      <c r="B18" s="30" t="s">
        <v>221</v>
      </c>
      <c r="C18" s="37" t="s">
        <v>223</v>
      </c>
      <c r="D18" s="57" t="s">
        <v>260</v>
      </c>
    </row>
    <row r="19" spans="2:4" ht="20.100000000000001" customHeight="1">
      <c r="B19" s="30"/>
      <c r="C19" s="37"/>
      <c r="D19" s="18"/>
    </row>
    <row r="20" spans="2:4" ht="20.100000000000001" customHeight="1">
      <c r="B20" s="30"/>
      <c r="C20" s="28"/>
      <c r="D20" s="91"/>
    </row>
    <row r="21" spans="2:4" ht="20.100000000000001" customHeight="1">
      <c r="B21" s="30"/>
      <c r="C21" s="37"/>
      <c r="D21" s="91"/>
    </row>
    <row r="22" spans="2:4" ht="20.100000000000001" customHeight="1">
      <c r="B22" s="30"/>
      <c r="C22" s="37"/>
      <c r="D22" s="18"/>
    </row>
    <row r="23" spans="2:4" ht="18" customHeight="1">
      <c r="B23" s="30"/>
      <c r="C23" s="37"/>
      <c r="D23" s="18"/>
    </row>
    <row r="24" spans="2:4" ht="20.100000000000001" customHeight="1">
      <c r="B24" s="30"/>
      <c r="C24" s="37"/>
      <c r="D24" s="18"/>
    </row>
    <row r="25" spans="2:4" ht="20.100000000000001" customHeight="1" thickBot="1">
      <c r="B25" s="31"/>
      <c r="C25" s="29"/>
      <c r="D25" s="22"/>
    </row>
  </sheetData>
  <mergeCells count="1">
    <mergeCell ref="B2:D2"/>
  </mergeCells>
  <phoneticPr fontId="3"/>
  <pageMargins left="0.78740157480314965" right="0.39370078740157483" top="0.78740157480314965" bottom="0.78740157480314965" header="0.59055118110236227" footer="0.39370078740157483"/>
  <pageSetup paperSize="9" scale="99" orientation="portrait" r:id="rId1"/>
  <headerFooter>
    <oddFooter>&amp;R&amp;"ＭＳ 明朝,標準"&amp;8清瀬市新庁舎建設ＣＭ業務委託プロポーザル　　</oddFooter>
  </headerFooter>
</worksheet>
</file>

<file path=xl/worksheets/sheet10.xml><?xml version="1.0" encoding="utf-8"?>
<worksheet xmlns="http://schemas.openxmlformats.org/spreadsheetml/2006/main" xmlns:r="http://schemas.openxmlformats.org/officeDocument/2006/relationships">
  <dimension ref="A1:AZ42"/>
  <sheetViews>
    <sheetView showGridLines="0" view="pageBreakPreview" zoomScaleNormal="100"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0" width="13" style="3" hidden="1" customWidth="1"/>
    <col min="51" max="51" width="13" style="3" customWidth="1"/>
    <col min="52" max="16384" width="13" style="3"/>
  </cols>
  <sheetData>
    <row r="1" spans="1:51" ht="18" customHeight="1">
      <c r="W1" s="173" t="s">
        <v>153</v>
      </c>
      <c r="X1" s="173"/>
      <c r="Y1" s="173"/>
      <c r="Z1" s="173"/>
      <c r="AA1" s="173"/>
      <c r="AB1" s="173"/>
      <c r="AC1" s="173"/>
    </row>
    <row r="2" spans="1:51" ht="19.7" customHeight="1" thickBot="1">
      <c r="A2" s="65" t="s">
        <v>193</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381" t="s">
        <v>2</v>
      </c>
      <c r="B3" s="382"/>
      <c r="C3" s="384" t="s">
        <v>86</v>
      </c>
      <c r="D3" s="384"/>
      <c r="E3" s="384"/>
      <c r="F3" s="384"/>
      <c r="G3" s="384"/>
      <c r="H3" s="384"/>
      <c r="I3" s="384"/>
      <c r="J3" s="384"/>
      <c r="K3" s="384"/>
      <c r="L3" s="384"/>
      <c r="M3" s="384"/>
      <c r="N3" s="385" t="s">
        <v>87</v>
      </c>
      <c r="O3" s="393"/>
      <c r="P3" s="393"/>
      <c r="Q3" s="386"/>
      <c r="R3" s="383" t="s">
        <v>89</v>
      </c>
      <c r="S3" s="384"/>
      <c r="T3" s="384"/>
      <c r="U3" s="384"/>
      <c r="V3" s="384"/>
      <c r="W3" s="384"/>
      <c r="X3" s="384"/>
      <c r="Y3" s="384"/>
      <c r="Z3" s="55" t="s">
        <v>90</v>
      </c>
      <c r="AA3" s="392"/>
      <c r="AB3" s="392"/>
      <c r="AC3" s="67" t="s">
        <v>91</v>
      </c>
      <c r="AD3" s="56"/>
      <c r="AE3" s="56"/>
      <c r="AF3" s="56"/>
    </row>
    <row r="4" spans="1:51"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row>
    <row r="5" spans="1:51"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1"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VLOOKUP(A6,$AI$6:$AJ$10,2,FALSE)</f>
        <v>0</v>
      </c>
      <c r="AA6" s="405"/>
      <c r="AB6" s="406">
        <f>SUM(Z6:AA9)</f>
        <v>0</v>
      </c>
      <c r="AC6" s="407"/>
      <c r="AD6" s="56"/>
      <c r="AE6" s="56"/>
      <c r="AF6" s="56"/>
      <c r="AI6" s="75" t="s">
        <v>179</v>
      </c>
      <c r="AJ6" s="80">
        <v>2</v>
      </c>
      <c r="AK6" s="74" t="s">
        <v>101</v>
      </c>
      <c r="AL6" s="80">
        <v>0.5</v>
      </c>
      <c r="AM6" s="75" t="s">
        <v>102</v>
      </c>
      <c r="AN6" s="80">
        <v>0.5</v>
      </c>
      <c r="AO6" s="75"/>
      <c r="AP6" s="80"/>
      <c r="AQ6" s="72"/>
      <c r="AR6" s="72"/>
      <c r="AS6" s="72"/>
      <c r="AT6" s="72"/>
      <c r="AU6" s="72"/>
      <c r="AV6" s="72"/>
      <c r="AW6" s="72"/>
      <c r="AX6" s="72"/>
    </row>
    <row r="7" spans="1:51"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75" t="s">
        <v>190</v>
      </c>
      <c r="AJ7" s="80">
        <v>2</v>
      </c>
      <c r="AK7" s="74" t="s">
        <v>105</v>
      </c>
      <c r="AL7" s="80">
        <v>0</v>
      </c>
      <c r="AM7" s="74" t="s">
        <v>105</v>
      </c>
      <c r="AN7" s="80">
        <v>0</v>
      </c>
      <c r="AO7" s="75"/>
      <c r="AP7" s="80"/>
      <c r="AQ7" s="73"/>
      <c r="AR7" s="73"/>
      <c r="AS7" s="73"/>
      <c r="AT7" s="73"/>
      <c r="AU7" s="73"/>
      <c r="AV7" s="73"/>
      <c r="AW7" s="73"/>
      <c r="AX7" s="73"/>
    </row>
    <row r="8" spans="1:51"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75" t="s">
        <v>100</v>
      </c>
      <c r="AJ8" s="80">
        <v>1</v>
      </c>
      <c r="AK8" s="74"/>
      <c r="AM8" s="74"/>
      <c r="AN8" s="80"/>
      <c r="AO8" s="75" t="s">
        <v>130</v>
      </c>
      <c r="AP8" s="80">
        <v>1</v>
      </c>
      <c r="AQ8" s="72"/>
      <c r="AR8" s="72"/>
      <c r="AS8" s="72"/>
      <c r="AT8" s="72"/>
      <c r="AU8" s="72"/>
    </row>
    <row r="9" spans="1:51" s="2" customFormat="1" ht="19.7" customHeight="1" thickBot="1">
      <c r="A9" s="414" t="s">
        <v>129</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VLOOKUP(A9,$AO$8:$AP$16,2,FALSE)</f>
        <v>0</v>
      </c>
      <c r="AA9" s="405"/>
      <c r="AB9" s="409"/>
      <c r="AC9" s="410"/>
      <c r="AD9" s="56"/>
      <c r="AE9" s="56"/>
      <c r="AF9" s="56"/>
      <c r="AI9" s="75" t="s">
        <v>128</v>
      </c>
      <c r="AJ9" s="80">
        <v>1</v>
      </c>
      <c r="AO9" s="75" t="s">
        <v>142</v>
      </c>
      <c r="AP9" s="80">
        <v>1</v>
      </c>
    </row>
    <row r="10" spans="1:51"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I10" s="83" t="s">
        <v>105</v>
      </c>
      <c r="AJ10" s="80">
        <v>0</v>
      </c>
      <c r="AO10" s="75" t="s">
        <v>143</v>
      </c>
      <c r="AP10" s="80">
        <v>1</v>
      </c>
    </row>
    <row r="11" spans="1:51" s="2" customFormat="1" ht="19.7" customHeight="1">
      <c r="A11" s="233" t="s">
        <v>45</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c r="AO11" s="75" t="s">
        <v>138</v>
      </c>
      <c r="AP11" s="80">
        <v>1</v>
      </c>
    </row>
    <row r="12" spans="1:51" s="2" customFormat="1" ht="19.7" customHeight="1">
      <c r="A12" s="234"/>
      <c r="B12" s="247" t="s">
        <v>43</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c r="AO12" s="75" t="s">
        <v>144</v>
      </c>
      <c r="AP12" s="80">
        <v>1</v>
      </c>
    </row>
    <row r="13" spans="1:51"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c r="AO13" s="75" t="s">
        <v>139</v>
      </c>
      <c r="AP13" s="80">
        <v>1</v>
      </c>
    </row>
    <row r="14" spans="1:51"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c r="AO14" s="75" t="s">
        <v>140</v>
      </c>
      <c r="AP14" s="80">
        <v>0.7</v>
      </c>
      <c r="AY14" s="114"/>
    </row>
    <row r="15" spans="1:51" s="2" customFormat="1" ht="19.7" customHeight="1">
      <c r="A15" s="268" t="s">
        <v>46</v>
      </c>
      <c r="B15" s="271" t="s">
        <v>40</v>
      </c>
      <c r="C15" s="272"/>
      <c r="D15" s="484" t="s">
        <v>185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c r="AO15" s="75" t="s">
        <v>141</v>
      </c>
      <c r="AP15" s="2">
        <v>0.5</v>
      </c>
    </row>
    <row r="16" spans="1:51" s="2" customFormat="1" ht="19.7" customHeight="1">
      <c r="A16" s="269"/>
      <c r="B16" s="333" t="s">
        <v>47</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c r="AO16" s="75" t="s">
        <v>129</v>
      </c>
      <c r="AP16" s="2">
        <v>0</v>
      </c>
    </row>
    <row r="17" spans="1:52" s="2" customFormat="1" ht="19.7" customHeight="1" thickBot="1">
      <c r="A17" s="270"/>
      <c r="B17" s="290">
        <f>VLOOKUP(B15,$AI$15:$AJ$17,2,FALSE)</f>
        <v>1</v>
      </c>
      <c r="C17" s="291"/>
      <c r="D17" s="443">
        <f>VLOOKUP(D15,$AK$15:$AL$18,2,FALSE)</f>
        <v>0.8</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38</v>
      </c>
      <c r="AA17" s="447" t="s">
        <v>56</v>
      </c>
      <c r="AB17" s="448"/>
      <c r="AC17" s="449"/>
      <c r="AD17" s="61"/>
      <c r="AE17" s="61"/>
      <c r="AI17" s="39" t="s">
        <v>49</v>
      </c>
      <c r="AJ17" s="14"/>
      <c r="AK17" s="121" t="s">
        <v>187</v>
      </c>
      <c r="AL17" s="42">
        <v>0.5</v>
      </c>
      <c r="AZ17" s="113"/>
    </row>
    <row r="18" spans="1:52"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49</v>
      </c>
      <c r="AL18" s="14"/>
    </row>
    <row r="19" spans="1:52" s="2" customFormat="1" ht="19.7" customHeight="1">
      <c r="A19" s="269"/>
      <c r="B19" s="333" t="s">
        <v>47</v>
      </c>
      <c r="C19" s="282"/>
      <c r="D19" s="282"/>
      <c r="E19" s="282"/>
      <c r="F19" s="282"/>
      <c r="G19" s="437"/>
      <c r="H19" s="310"/>
      <c r="I19" s="310"/>
      <c r="J19" s="310"/>
      <c r="K19" s="310"/>
      <c r="L19" s="310"/>
      <c r="M19" s="463"/>
      <c r="N19" s="464"/>
      <c r="O19" s="464"/>
      <c r="P19" s="464"/>
      <c r="Q19" s="464"/>
      <c r="R19" s="464"/>
      <c r="S19" s="310"/>
      <c r="T19" s="310"/>
      <c r="U19" s="310"/>
      <c r="V19" s="310"/>
      <c r="W19" s="302" t="s">
        <v>37</v>
      </c>
      <c r="X19" s="302"/>
      <c r="Y19" s="302"/>
      <c r="Z19" s="302"/>
      <c r="AA19" s="465" t="s">
        <v>98</v>
      </c>
      <c r="AB19" s="466"/>
      <c r="AC19" s="467"/>
      <c r="AD19" s="12"/>
      <c r="AE19" s="12"/>
      <c r="AF19" s="12"/>
    </row>
    <row r="20" spans="1:52"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38</v>
      </c>
      <c r="AA20" s="481" t="s">
        <v>98</v>
      </c>
      <c r="AB20" s="482"/>
      <c r="AC20" s="483"/>
      <c r="AD20" s="61"/>
      <c r="AE20" s="61"/>
      <c r="AF20" s="61"/>
    </row>
    <row r="21" spans="1:52" s="2" customFormat="1" ht="19.7" customHeight="1">
      <c r="A21" s="316">
        <v>2</v>
      </c>
      <c r="B21" s="488" t="s">
        <v>48</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52" s="2" customFormat="1" ht="19.7" customHeight="1">
      <c r="A22" s="269"/>
      <c r="B22" s="333" t="s">
        <v>47</v>
      </c>
      <c r="C22" s="282"/>
      <c r="D22" s="282"/>
      <c r="E22" s="282"/>
      <c r="F22" s="282"/>
      <c r="G22" s="437"/>
      <c r="H22" s="310"/>
      <c r="I22" s="310"/>
      <c r="J22" s="310"/>
      <c r="K22" s="310"/>
      <c r="L22" s="310"/>
      <c r="M22" s="463"/>
      <c r="N22" s="464"/>
      <c r="O22" s="464"/>
      <c r="P22" s="464"/>
      <c r="Q22" s="464"/>
      <c r="R22" s="464"/>
      <c r="S22" s="310"/>
      <c r="T22" s="310"/>
      <c r="U22" s="310"/>
      <c r="V22" s="310"/>
      <c r="W22" s="302" t="s">
        <v>37</v>
      </c>
      <c r="X22" s="302"/>
      <c r="Y22" s="302"/>
      <c r="Z22" s="302"/>
      <c r="AA22" s="465" t="s">
        <v>98</v>
      </c>
      <c r="AB22" s="466"/>
      <c r="AC22" s="467"/>
      <c r="AD22" s="12"/>
      <c r="AE22" s="12"/>
      <c r="AF22" s="12"/>
    </row>
    <row r="23" spans="1:52"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38</v>
      </c>
      <c r="AA23" s="465" t="s">
        <v>98</v>
      </c>
      <c r="AB23" s="466"/>
      <c r="AC23" s="467"/>
      <c r="AD23" s="61"/>
      <c r="AE23" s="61"/>
      <c r="AF23" s="61"/>
    </row>
    <row r="24" spans="1:52"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52" s="2" customFormat="1" ht="19.7" customHeight="1">
      <c r="A25" s="269"/>
      <c r="B25" s="333" t="s">
        <v>47</v>
      </c>
      <c r="C25" s="282"/>
      <c r="D25" s="282"/>
      <c r="E25" s="282"/>
      <c r="F25" s="282"/>
      <c r="G25" s="437"/>
      <c r="H25" s="310"/>
      <c r="I25" s="310"/>
      <c r="J25" s="310"/>
      <c r="K25" s="310"/>
      <c r="L25" s="310"/>
      <c r="M25" s="463"/>
      <c r="N25" s="464"/>
      <c r="O25" s="464"/>
      <c r="P25" s="464"/>
      <c r="Q25" s="464"/>
      <c r="R25" s="464"/>
      <c r="S25" s="310"/>
      <c r="T25" s="310"/>
      <c r="U25" s="310"/>
      <c r="V25" s="310"/>
      <c r="W25" s="302" t="s">
        <v>37</v>
      </c>
      <c r="X25" s="302"/>
      <c r="Y25" s="302"/>
      <c r="Z25" s="302"/>
      <c r="AA25" s="465" t="s">
        <v>98</v>
      </c>
      <c r="AB25" s="466"/>
      <c r="AC25" s="467"/>
      <c r="AD25" s="12"/>
      <c r="AE25" s="12"/>
      <c r="AF25" s="12"/>
    </row>
    <row r="26" spans="1:52"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38</v>
      </c>
      <c r="AA26" s="465" t="s">
        <v>98</v>
      </c>
      <c r="AB26" s="466"/>
      <c r="AC26" s="467"/>
      <c r="AD26" s="61"/>
      <c r="AE26" s="61"/>
      <c r="AF26" s="61"/>
    </row>
    <row r="27" spans="1:52"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52" s="2" customFormat="1" ht="19.7" customHeight="1">
      <c r="A28" s="269"/>
      <c r="B28" s="333" t="s">
        <v>47</v>
      </c>
      <c r="C28" s="282"/>
      <c r="D28" s="282"/>
      <c r="E28" s="282"/>
      <c r="F28" s="282"/>
      <c r="G28" s="437"/>
      <c r="H28" s="310"/>
      <c r="I28" s="310"/>
      <c r="J28" s="310"/>
      <c r="K28" s="310"/>
      <c r="L28" s="310"/>
      <c r="M28" s="463"/>
      <c r="N28" s="464"/>
      <c r="O28" s="464"/>
      <c r="P28" s="464"/>
      <c r="Q28" s="464"/>
      <c r="R28" s="464"/>
      <c r="S28" s="310"/>
      <c r="T28" s="310"/>
      <c r="U28" s="310"/>
      <c r="V28" s="310"/>
      <c r="W28" s="302" t="s">
        <v>37</v>
      </c>
      <c r="X28" s="302"/>
      <c r="Y28" s="302"/>
      <c r="Z28" s="302"/>
      <c r="AA28" s="465" t="s">
        <v>98</v>
      </c>
      <c r="AB28" s="466"/>
      <c r="AC28" s="467"/>
      <c r="AD28" s="12"/>
      <c r="AE28" s="12"/>
      <c r="AF28" s="12"/>
    </row>
    <row r="29" spans="1:52"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38</v>
      </c>
      <c r="AA29" s="465" t="s">
        <v>98</v>
      </c>
      <c r="AB29" s="466"/>
      <c r="AC29" s="467"/>
      <c r="AD29" s="61"/>
      <c r="AE29" s="61"/>
      <c r="AF29" s="61"/>
    </row>
    <row r="30" spans="1:52"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52" s="2" customFormat="1" ht="19.7" customHeight="1">
      <c r="A31" s="269"/>
      <c r="B31" s="333" t="s">
        <v>47</v>
      </c>
      <c r="C31" s="282"/>
      <c r="D31" s="282"/>
      <c r="E31" s="282"/>
      <c r="F31" s="282"/>
      <c r="G31" s="437"/>
      <c r="H31" s="310"/>
      <c r="I31" s="310"/>
      <c r="J31" s="310"/>
      <c r="K31" s="310"/>
      <c r="L31" s="310"/>
      <c r="M31" s="463"/>
      <c r="N31" s="464"/>
      <c r="O31" s="464"/>
      <c r="P31" s="464"/>
      <c r="Q31" s="464"/>
      <c r="R31" s="464"/>
      <c r="S31" s="310"/>
      <c r="T31" s="310"/>
      <c r="U31" s="310"/>
      <c r="V31" s="310"/>
      <c r="W31" s="302" t="s">
        <v>37</v>
      </c>
      <c r="X31" s="302"/>
      <c r="Y31" s="302"/>
      <c r="Z31" s="302"/>
      <c r="AA31" s="465" t="s">
        <v>98</v>
      </c>
      <c r="AB31" s="466"/>
      <c r="AC31" s="467"/>
      <c r="AD31" s="12"/>
      <c r="AE31" s="12"/>
      <c r="AF31" s="12"/>
    </row>
    <row r="32" spans="1:52"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38</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123</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124</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A9:J9">
      <formula1>$AO$8:$AO$16</formula1>
    </dataValidation>
    <dataValidation type="list" allowBlank="1" showInputMessage="1" showErrorMessage="1" sqref="A6:J6">
      <formula1>$AI$6:$AI$10</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明朝,標準"&amp;10様式５－５</oddHeader>
    <oddFooter>&amp;R&amp;"ＭＳ 明朝,標準"&amp;8清瀬市新庁舎建設ＣＭ業務委託プロポーザル　　</oddFooter>
  </headerFooter>
</worksheet>
</file>

<file path=xl/worksheets/sheet11.xml><?xml version="1.0" encoding="utf-8"?>
<worksheet xmlns="http://schemas.openxmlformats.org/spreadsheetml/2006/main" xmlns:r="http://schemas.openxmlformats.org/officeDocument/2006/relationships">
  <dimension ref="A1:AZ42"/>
  <sheetViews>
    <sheetView showGridLines="0" view="pageBreakPreview" zoomScaleNormal="100"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43" width="13" style="3" hidden="1" customWidth="1"/>
    <col min="44" max="44" width="19.25" style="3" hidden="1" customWidth="1"/>
    <col min="45" max="51" width="13" style="3" hidden="1" customWidth="1"/>
    <col min="52" max="16384" width="13" style="3"/>
  </cols>
  <sheetData>
    <row r="1" spans="1:51" ht="18" customHeight="1">
      <c r="W1" s="173" t="s">
        <v>153</v>
      </c>
      <c r="X1" s="173"/>
      <c r="Y1" s="173"/>
      <c r="Z1" s="173"/>
      <c r="AA1" s="173"/>
      <c r="AB1" s="173"/>
      <c r="AC1" s="173"/>
    </row>
    <row r="2" spans="1:51" ht="19.7" customHeight="1" thickBot="1">
      <c r="A2" s="65" t="s">
        <v>201</v>
      </c>
      <c r="B2" s="11"/>
      <c r="C2" s="11"/>
      <c r="D2" s="11"/>
      <c r="E2" s="11"/>
      <c r="F2" s="11"/>
      <c r="G2" s="11"/>
      <c r="H2" s="11"/>
      <c r="I2" s="11"/>
      <c r="J2" s="11"/>
      <c r="K2" s="11"/>
      <c r="L2" s="11"/>
      <c r="M2" s="11"/>
      <c r="N2" s="525" t="s">
        <v>197</v>
      </c>
      <c r="O2" s="525"/>
      <c r="P2" s="525"/>
      <c r="Q2" s="525"/>
      <c r="R2" s="525"/>
      <c r="S2" s="525"/>
      <c r="T2" s="525"/>
      <c r="U2" s="11" t="s">
        <v>90</v>
      </c>
      <c r="V2" s="526"/>
      <c r="W2" s="526"/>
      <c r="X2" s="526"/>
      <c r="Y2" s="526"/>
      <c r="Z2" s="526"/>
      <c r="AA2" s="526"/>
      <c r="AB2" s="526"/>
      <c r="AC2" s="11" t="s">
        <v>150</v>
      </c>
      <c r="AD2" s="11"/>
      <c r="AE2" s="11"/>
    </row>
    <row r="3" spans="1:51" s="2" customFormat="1" ht="19.7" customHeight="1" thickBot="1">
      <c r="A3" s="381" t="s">
        <v>2</v>
      </c>
      <c r="B3" s="382"/>
      <c r="C3" s="384" t="s">
        <v>86</v>
      </c>
      <c r="D3" s="384"/>
      <c r="E3" s="384"/>
      <c r="F3" s="384"/>
      <c r="G3" s="384"/>
      <c r="H3" s="384"/>
      <c r="I3" s="384"/>
      <c r="J3" s="384"/>
      <c r="K3" s="384"/>
      <c r="L3" s="384"/>
      <c r="M3" s="384"/>
      <c r="N3" s="385" t="s">
        <v>87</v>
      </c>
      <c r="O3" s="393"/>
      <c r="P3" s="393"/>
      <c r="Q3" s="386"/>
      <c r="R3" s="383" t="s">
        <v>89</v>
      </c>
      <c r="S3" s="384"/>
      <c r="T3" s="384"/>
      <c r="U3" s="384"/>
      <c r="V3" s="384"/>
      <c r="W3" s="384"/>
      <c r="X3" s="384"/>
      <c r="Y3" s="384"/>
      <c r="Z3" s="55" t="s">
        <v>90</v>
      </c>
      <c r="AA3" s="392"/>
      <c r="AB3" s="392"/>
      <c r="AC3" s="67" t="s">
        <v>91</v>
      </c>
      <c r="AD3" s="56"/>
      <c r="AE3" s="56"/>
      <c r="AF3" s="56"/>
    </row>
    <row r="4" spans="1:51"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row>
    <row r="5" spans="1:51"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1"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VLOOKUP(A6,$AI$6:$AJ$9,2,FALSE)</f>
        <v>0</v>
      </c>
      <c r="AA6" s="405"/>
      <c r="AB6" s="406">
        <f>SUM(Z6:AA9)</f>
        <v>0</v>
      </c>
      <c r="AC6" s="407"/>
      <c r="AD6" s="56"/>
      <c r="AE6" s="56"/>
      <c r="AF6" s="56"/>
      <c r="AI6" s="75" t="s">
        <v>179</v>
      </c>
      <c r="AJ6" s="80">
        <v>2</v>
      </c>
      <c r="AK6" s="74" t="s">
        <v>101</v>
      </c>
      <c r="AL6" s="80">
        <v>0.5</v>
      </c>
      <c r="AM6" s="75" t="s">
        <v>102</v>
      </c>
      <c r="AN6" s="80">
        <v>0.5</v>
      </c>
      <c r="AO6" s="89" t="s">
        <v>180</v>
      </c>
      <c r="AP6" s="81">
        <v>1</v>
      </c>
      <c r="AQ6" s="72"/>
      <c r="AR6" s="72" t="s">
        <v>255</v>
      </c>
      <c r="AS6" s="72"/>
      <c r="AT6" s="72"/>
      <c r="AU6" s="72"/>
      <c r="AV6" s="72"/>
      <c r="AW6" s="72"/>
      <c r="AX6" s="72"/>
    </row>
    <row r="7" spans="1:51"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83" t="s">
        <v>210</v>
      </c>
      <c r="AJ7" s="80">
        <v>2</v>
      </c>
      <c r="AK7" s="74" t="s">
        <v>105</v>
      </c>
      <c r="AL7" s="80">
        <v>0</v>
      </c>
      <c r="AM7" s="74" t="s">
        <v>105</v>
      </c>
      <c r="AN7" s="80">
        <v>0</v>
      </c>
      <c r="AO7" s="75" t="s">
        <v>103</v>
      </c>
      <c r="AP7" s="81">
        <v>1</v>
      </c>
      <c r="AQ7" s="73"/>
      <c r="AR7" s="73" t="s">
        <v>199</v>
      </c>
      <c r="AS7" s="73"/>
      <c r="AT7" s="73"/>
      <c r="AU7" s="73"/>
      <c r="AV7" s="73"/>
      <c r="AW7" s="73"/>
      <c r="AX7" s="73"/>
    </row>
    <row r="8" spans="1:51"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75" t="s">
        <v>211</v>
      </c>
      <c r="AJ8" s="80">
        <v>1</v>
      </c>
      <c r="AK8" s="74"/>
      <c r="AM8" s="74"/>
      <c r="AN8" s="80"/>
      <c r="AO8" s="75" t="s">
        <v>104</v>
      </c>
      <c r="AP8" s="82">
        <v>1</v>
      </c>
      <c r="AQ8" s="72"/>
      <c r="AR8" s="72" t="s">
        <v>198</v>
      </c>
      <c r="AS8" s="72"/>
      <c r="AT8" s="72"/>
      <c r="AU8" s="72"/>
    </row>
    <row r="9" spans="1:51" s="2" customFormat="1" ht="19.7" customHeight="1" thickBot="1">
      <c r="A9" s="414" t="s">
        <v>105</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VLOOKUP(A9,$AO$6:$AP$10,2,FALSE)</f>
        <v>0</v>
      </c>
      <c r="AA9" s="405"/>
      <c r="AB9" s="409"/>
      <c r="AC9" s="410"/>
      <c r="AD9" s="56"/>
      <c r="AE9" s="56"/>
      <c r="AF9" s="56"/>
      <c r="AI9" s="83" t="s">
        <v>105</v>
      </c>
      <c r="AJ9" s="80">
        <v>0</v>
      </c>
      <c r="AO9" s="84" t="s">
        <v>170</v>
      </c>
      <c r="AP9" s="81">
        <v>1</v>
      </c>
      <c r="AR9" s="72" t="s">
        <v>200</v>
      </c>
    </row>
    <row r="10" spans="1:51"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O10" s="75" t="s">
        <v>105</v>
      </c>
      <c r="AR10" s="72"/>
    </row>
    <row r="11" spans="1:51" s="2" customFormat="1" ht="19.7" customHeight="1">
      <c r="A11" s="233" t="s">
        <v>45</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row>
    <row r="12" spans="1:51" s="2" customFormat="1" ht="19.7" customHeight="1">
      <c r="A12" s="234"/>
      <c r="B12" s="247" t="s">
        <v>43</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row>
    <row r="13" spans="1:51"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row>
    <row r="14" spans="1:51"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c r="AY14" s="114"/>
    </row>
    <row r="15" spans="1:51" s="2" customFormat="1" ht="19.7" customHeight="1">
      <c r="A15" s="268" t="s">
        <v>46</v>
      </c>
      <c r="B15" s="271" t="s">
        <v>40</v>
      </c>
      <c r="C15" s="272"/>
      <c r="D15" s="484" t="s">
        <v>185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row>
    <row r="16" spans="1:51" s="2" customFormat="1" ht="19.7" customHeight="1">
      <c r="A16" s="269"/>
      <c r="B16" s="333" t="s">
        <v>47</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row>
    <row r="17" spans="1:52" s="2" customFormat="1" ht="19.7" customHeight="1" thickBot="1">
      <c r="A17" s="270"/>
      <c r="B17" s="290">
        <f>VLOOKUP(B15,$AI$15:$AJ$17,2,FALSE)</f>
        <v>1</v>
      </c>
      <c r="C17" s="291"/>
      <c r="D17" s="443">
        <f>VLOOKUP(D15,$AK$15:$AL$18,2,FALSE)</f>
        <v>0.8</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38</v>
      </c>
      <c r="AA17" s="447" t="s">
        <v>56</v>
      </c>
      <c r="AB17" s="448"/>
      <c r="AC17" s="449"/>
      <c r="AD17" s="61"/>
      <c r="AE17" s="61"/>
      <c r="AI17" s="39" t="s">
        <v>49</v>
      </c>
      <c r="AJ17" s="14"/>
      <c r="AK17" s="121" t="s">
        <v>187</v>
      </c>
      <c r="AL17" s="42">
        <v>0.5</v>
      </c>
      <c r="AZ17" s="113"/>
    </row>
    <row r="18" spans="1:52"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49</v>
      </c>
      <c r="AL18" s="14"/>
    </row>
    <row r="19" spans="1:52" s="2" customFormat="1" ht="19.7" customHeight="1">
      <c r="A19" s="269"/>
      <c r="B19" s="333" t="s">
        <v>47</v>
      </c>
      <c r="C19" s="282"/>
      <c r="D19" s="282"/>
      <c r="E19" s="282"/>
      <c r="F19" s="282"/>
      <c r="G19" s="437"/>
      <c r="H19" s="310"/>
      <c r="I19" s="310"/>
      <c r="J19" s="310"/>
      <c r="K19" s="310"/>
      <c r="L19" s="310"/>
      <c r="M19" s="463"/>
      <c r="N19" s="464"/>
      <c r="O19" s="464"/>
      <c r="P19" s="464"/>
      <c r="Q19" s="464"/>
      <c r="R19" s="464"/>
      <c r="S19" s="310"/>
      <c r="T19" s="310"/>
      <c r="U19" s="310"/>
      <c r="V19" s="310"/>
      <c r="W19" s="302" t="s">
        <v>37</v>
      </c>
      <c r="X19" s="302"/>
      <c r="Y19" s="302"/>
      <c r="Z19" s="302"/>
      <c r="AA19" s="465" t="s">
        <v>98</v>
      </c>
      <c r="AB19" s="466"/>
      <c r="AC19" s="467"/>
      <c r="AD19" s="12"/>
      <c r="AE19" s="12"/>
      <c r="AF19" s="12"/>
    </row>
    <row r="20" spans="1:52"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38</v>
      </c>
      <c r="AA20" s="481" t="s">
        <v>98</v>
      </c>
      <c r="AB20" s="482"/>
      <c r="AC20" s="483"/>
      <c r="AD20" s="61"/>
      <c r="AE20" s="61"/>
      <c r="AF20" s="61"/>
    </row>
    <row r="21" spans="1:52" s="2" customFormat="1" ht="19.7" customHeight="1">
      <c r="A21" s="316">
        <v>2</v>
      </c>
      <c r="B21" s="488" t="s">
        <v>48</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52" s="2" customFormat="1" ht="19.7" customHeight="1">
      <c r="A22" s="269"/>
      <c r="B22" s="333" t="s">
        <v>47</v>
      </c>
      <c r="C22" s="282"/>
      <c r="D22" s="282"/>
      <c r="E22" s="282"/>
      <c r="F22" s="282"/>
      <c r="G22" s="437"/>
      <c r="H22" s="310"/>
      <c r="I22" s="310"/>
      <c r="J22" s="310"/>
      <c r="K22" s="310"/>
      <c r="L22" s="310"/>
      <c r="M22" s="463"/>
      <c r="N22" s="464"/>
      <c r="O22" s="464"/>
      <c r="P22" s="464"/>
      <c r="Q22" s="464"/>
      <c r="R22" s="464"/>
      <c r="S22" s="310"/>
      <c r="T22" s="310"/>
      <c r="U22" s="310"/>
      <c r="V22" s="310"/>
      <c r="W22" s="302" t="s">
        <v>37</v>
      </c>
      <c r="X22" s="302"/>
      <c r="Y22" s="302"/>
      <c r="Z22" s="302"/>
      <c r="AA22" s="465" t="s">
        <v>98</v>
      </c>
      <c r="AB22" s="466"/>
      <c r="AC22" s="467"/>
      <c r="AD22" s="12"/>
      <c r="AE22" s="12"/>
      <c r="AF22" s="12"/>
    </row>
    <row r="23" spans="1:52"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38</v>
      </c>
      <c r="AA23" s="465" t="s">
        <v>98</v>
      </c>
      <c r="AB23" s="466"/>
      <c r="AC23" s="467"/>
      <c r="AD23" s="61"/>
      <c r="AE23" s="61"/>
      <c r="AF23" s="61"/>
    </row>
    <row r="24" spans="1:52"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52" s="2" customFormat="1" ht="19.7" customHeight="1">
      <c r="A25" s="269"/>
      <c r="B25" s="333" t="s">
        <v>47</v>
      </c>
      <c r="C25" s="282"/>
      <c r="D25" s="282"/>
      <c r="E25" s="282"/>
      <c r="F25" s="282"/>
      <c r="G25" s="437"/>
      <c r="H25" s="310"/>
      <c r="I25" s="310"/>
      <c r="J25" s="310"/>
      <c r="K25" s="310"/>
      <c r="L25" s="310"/>
      <c r="M25" s="463"/>
      <c r="N25" s="464"/>
      <c r="O25" s="464"/>
      <c r="P25" s="464"/>
      <c r="Q25" s="464"/>
      <c r="R25" s="464"/>
      <c r="S25" s="310"/>
      <c r="T25" s="310"/>
      <c r="U25" s="310"/>
      <c r="V25" s="310"/>
      <c r="W25" s="302" t="s">
        <v>37</v>
      </c>
      <c r="X25" s="302"/>
      <c r="Y25" s="302"/>
      <c r="Z25" s="302"/>
      <c r="AA25" s="465" t="s">
        <v>98</v>
      </c>
      <c r="AB25" s="466"/>
      <c r="AC25" s="467"/>
      <c r="AD25" s="12"/>
      <c r="AE25" s="12"/>
      <c r="AF25" s="12"/>
    </row>
    <row r="26" spans="1:52"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38</v>
      </c>
      <c r="AA26" s="465" t="s">
        <v>98</v>
      </c>
      <c r="AB26" s="466"/>
      <c r="AC26" s="467"/>
      <c r="AD26" s="61"/>
      <c r="AE26" s="61"/>
      <c r="AF26" s="61"/>
    </row>
    <row r="27" spans="1:52"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52" s="2" customFormat="1" ht="19.7" customHeight="1">
      <c r="A28" s="269"/>
      <c r="B28" s="333" t="s">
        <v>47</v>
      </c>
      <c r="C28" s="282"/>
      <c r="D28" s="282"/>
      <c r="E28" s="282"/>
      <c r="F28" s="282"/>
      <c r="G28" s="437"/>
      <c r="H28" s="310"/>
      <c r="I28" s="310"/>
      <c r="J28" s="310"/>
      <c r="K28" s="310"/>
      <c r="L28" s="310"/>
      <c r="M28" s="463"/>
      <c r="N28" s="464"/>
      <c r="O28" s="464"/>
      <c r="P28" s="464"/>
      <c r="Q28" s="464"/>
      <c r="R28" s="464"/>
      <c r="S28" s="310"/>
      <c r="T28" s="310"/>
      <c r="U28" s="310"/>
      <c r="V28" s="310"/>
      <c r="W28" s="302" t="s">
        <v>37</v>
      </c>
      <c r="X28" s="302"/>
      <c r="Y28" s="302"/>
      <c r="Z28" s="302"/>
      <c r="AA28" s="465" t="s">
        <v>98</v>
      </c>
      <c r="AB28" s="466"/>
      <c r="AC28" s="467"/>
      <c r="AD28" s="12"/>
      <c r="AE28" s="12"/>
      <c r="AF28" s="12"/>
    </row>
    <row r="29" spans="1:52"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38</v>
      </c>
      <c r="AA29" s="465" t="s">
        <v>98</v>
      </c>
      <c r="AB29" s="466"/>
      <c r="AC29" s="467"/>
      <c r="AD29" s="61"/>
      <c r="AE29" s="61"/>
      <c r="AF29" s="61"/>
    </row>
    <row r="30" spans="1:52"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52" s="2" customFormat="1" ht="19.7" customHeight="1">
      <c r="A31" s="269"/>
      <c r="B31" s="333" t="s">
        <v>47</v>
      </c>
      <c r="C31" s="282"/>
      <c r="D31" s="282"/>
      <c r="E31" s="282"/>
      <c r="F31" s="282"/>
      <c r="G31" s="437"/>
      <c r="H31" s="310"/>
      <c r="I31" s="310"/>
      <c r="J31" s="310"/>
      <c r="K31" s="310"/>
      <c r="L31" s="310"/>
      <c r="M31" s="463"/>
      <c r="N31" s="464"/>
      <c r="O31" s="464"/>
      <c r="P31" s="464"/>
      <c r="Q31" s="464"/>
      <c r="R31" s="464"/>
      <c r="S31" s="310"/>
      <c r="T31" s="310"/>
      <c r="U31" s="310"/>
      <c r="V31" s="310"/>
      <c r="W31" s="302" t="s">
        <v>37</v>
      </c>
      <c r="X31" s="302"/>
      <c r="Y31" s="302"/>
      <c r="Z31" s="302"/>
      <c r="AA31" s="465" t="s">
        <v>98</v>
      </c>
      <c r="AB31" s="466"/>
      <c r="AC31" s="467"/>
      <c r="AD31" s="12"/>
      <c r="AE31" s="12"/>
      <c r="AF31" s="12"/>
    </row>
    <row r="32" spans="1:52"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38</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123</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124</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s>
  <phoneticPr fontId="3"/>
  <dataValidations count="7">
    <dataValidation type="list" allowBlank="1" showInputMessage="1" showErrorMessage="1" sqref="V2:AB2">
      <formula1>$AR$6:$AR$10</formula1>
    </dataValidation>
    <dataValidation type="list" allowBlank="1" showInputMessage="1" showErrorMessage="1" sqref="A9:J9">
      <formula1>$AO$6:$AO$10</formula1>
    </dataValidation>
    <dataValidation type="list" allowBlank="1" showInputMessage="1" showErrorMessage="1" sqref="A6:J6">
      <formula1>$AI$6:$AI$9</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明朝,標準"&amp;10様式５－６</oddHeader>
    <oddFooter>&amp;R&amp;"ＭＳ 明朝,標準"&amp;8清瀬市新庁舎建設ＣＭ業務委託プロポーザル　　</oddFooter>
  </headerFooter>
</worksheet>
</file>

<file path=xl/worksheets/sheet12.xml><?xml version="1.0" encoding="utf-8"?>
<worksheet xmlns="http://schemas.openxmlformats.org/spreadsheetml/2006/main" xmlns:r="http://schemas.openxmlformats.org/officeDocument/2006/relationships">
  <dimension ref="A1:AZ42"/>
  <sheetViews>
    <sheetView showGridLines="0" view="pageBreakPreview" zoomScaleNormal="55"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0" width="13" style="3" hidden="1" customWidth="1"/>
    <col min="51" max="51" width="13" style="3" customWidth="1"/>
    <col min="52" max="16384" width="13" style="3"/>
  </cols>
  <sheetData>
    <row r="1" spans="1:51" ht="18" customHeight="1">
      <c r="W1" s="173" t="s">
        <v>153</v>
      </c>
      <c r="X1" s="173"/>
      <c r="Y1" s="173"/>
      <c r="Z1" s="173"/>
      <c r="AA1" s="173"/>
      <c r="AB1" s="173"/>
      <c r="AC1" s="173"/>
    </row>
    <row r="2" spans="1:51" ht="19.7" customHeight="1" thickBot="1">
      <c r="A2" s="65" t="s">
        <v>202</v>
      </c>
      <c r="B2" s="11"/>
      <c r="C2" s="11"/>
      <c r="D2" s="11"/>
      <c r="E2" s="11"/>
      <c r="F2" s="11"/>
      <c r="G2" s="11"/>
      <c r="H2" s="11"/>
      <c r="I2" s="11"/>
      <c r="J2" s="11"/>
      <c r="K2" s="11"/>
      <c r="L2" s="11"/>
      <c r="M2" s="11"/>
      <c r="N2" s="525" t="s">
        <v>197</v>
      </c>
      <c r="O2" s="525"/>
      <c r="P2" s="525"/>
      <c r="Q2" s="525"/>
      <c r="R2" s="525"/>
      <c r="S2" s="525"/>
      <c r="T2" s="525"/>
      <c r="U2" s="11" t="s">
        <v>90</v>
      </c>
      <c r="V2" s="526"/>
      <c r="W2" s="526"/>
      <c r="X2" s="526"/>
      <c r="Y2" s="526"/>
      <c r="Z2" s="526"/>
      <c r="AA2" s="526"/>
      <c r="AB2" s="526"/>
      <c r="AC2" s="11" t="s">
        <v>150</v>
      </c>
      <c r="AD2" s="11"/>
      <c r="AE2" s="11"/>
    </row>
    <row r="3" spans="1:51" s="2" customFormat="1" ht="19.7" customHeight="1" thickBot="1">
      <c r="A3" s="381" t="s">
        <v>2</v>
      </c>
      <c r="B3" s="382"/>
      <c r="C3" s="384"/>
      <c r="D3" s="384"/>
      <c r="E3" s="384"/>
      <c r="F3" s="384"/>
      <c r="G3" s="384"/>
      <c r="H3" s="384"/>
      <c r="I3" s="384"/>
      <c r="J3" s="384"/>
      <c r="K3" s="384"/>
      <c r="L3" s="384"/>
      <c r="M3" s="384"/>
      <c r="N3" s="385" t="s">
        <v>87</v>
      </c>
      <c r="O3" s="393"/>
      <c r="P3" s="393"/>
      <c r="Q3" s="386"/>
      <c r="R3" s="383" t="s">
        <v>89</v>
      </c>
      <c r="S3" s="384"/>
      <c r="T3" s="384"/>
      <c r="U3" s="384"/>
      <c r="V3" s="384"/>
      <c r="W3" s="384"/>
      <c r="X3" s="384"/>
      <c r="Y3" s="384"/>
      <c r="Z3" s="55" t="s">
        <v>90</v>
      </c>
      <c r="AA3" s="392"/>
      <c r="AB3" s="392"/>
      <c r="AC3" s="67" t="s">
        <v>91</v>
      </c>
      <c r="AD3" s="56"/>
      <c r="AE3" s="56"/>
      <c r="AF3" s="56"/>
    </row>
    <row r="4" spans="1:51"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row>
    <row r="5" spans="1:51"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1"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VLOOKUP(A6,$AI$6:$AJ$9,2,FALSE)</f>
        <v>0</v>
      </c>
      <c r="AA6" s="405"/>
      <c r="AB6" s="406">
        <f>SUM(Z6:AA9)</f>
        <v>0</v>
      </c>
      <c r="AC6" s="407"/>
      <c r="AD6" s="56"/>
      <c r="AE6" s="56"/>
      <c r="AF6" s="56"/>
      <c r="AI6" s="75" t="s">
        <v>179</v>
      </c>
      <c r="AJ6" s="80">
        <v>2</v>
      </c>
      <c r="AK6" s="74" t="s">
        <v>101</v>
      </c>
      <c r="AL6" s="80">
        <v>0.5</v>
      </c>
      <c r="AM6" s="75" t="s">
        <v>102</v>
      </c>
      <c r="AN6" s="80">
        <v>0.5</v>
      </c>
      <c r="AO6" s="89" t="s">
        <v>180</v>
      </c>
      <c r="AP6" s="81">
        <v>1</v>
      </c>
      <c r="AQ6" s="72"/>
      <c r="AR6" s="72" t="s">
        <v>255</v>
      </c>
      <c r="AS6" s="72"/>
      <c r="AT6" s="72"/>
      <c r="AU6" s="72"/>
      <c r="AV6" s="72"/>
      <c r="AW6" s="72"/>
      <c r="AX6" s="72"/>
    </row>
    <row r="7" spans="1:51"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90" t="s">
        <v>170</v>
      </c>
      <c r="AJ7" s="80">
        <v>2</v>
      </c>
      <c r="AK7" s="74" t="s">
        <v>105</v>
      </c>
      <c r="AL7" s="80">
        <v>0</v>
      </c>
      <c r="AM7" s="74" t="s">
        <v>105</v>
      </c>
      <c r="AN7" s="80">
        <v>0</v>
      </c>
      <c r="AO7" s="75" t="s">
        <v>103</v>
      </c>
      <c r="AP7" s="81">
        <v>1</v>
      </c>
      <c r="AQ7" s="73"/>
      <c r="AR7" s="73" t="s">
        <v>199</v>
      </c>
      <c r="AS7" s="73"/>
      <c r="AT7" s="73"/>
      <c r="AU7" s="73"/>
      <c r="AV7" s="73"/>
      <c r="AW7" s="73"/>
      <c r="AX7" s="73"/>
    </row>
    <row r="8" spans="1:51"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83" t="s">
        <v>105</v>
      </c>
      <c r="AJ8" s="80">
        <v>0</v>
      </c>
      <c r="AK8" s="74"/>
      <c r="AM8" s="74"/>
      <c r="AN8" s="80"/>
      <c r="AO8" s="75" t="s">
        <v>104</v>
      </c>
      <c r="AP8" s="82">
        <v>1</v>
      </c>
      <c r="AQ8" s="72"/>
      <c r="AR8" s="72" t="s">
        <v>198</v>
      </c>
      <c r="AS8" s="72"/>
      <c r="AT8" s="72"/>
      <c r="AU8" s="72"/>
    </row>
    <row r="9" spans="1:51" s="2" customFormat="1" ht="19.7" customHeight="1" thickBot="1">
      <c r="A9" s="414" t="s">
        <v>105</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VLOOKUP(A9,$AO$6:$AP$10,2,FALSE)</f>
        <v>0</v>
      </c>
      <c r="AA9" s="405"/>
      <c r="AB9" s="409"/>
      <c r="AC9" s="410"/>
      <c r="AD9" s="56"/>
      <c r="AE9" s="56"/>
      <c r="AF9" s="56"/>
      <c r="AI9" s="83"/>
      <c r="AJ9" s="80"/>
      <c r="AO9" s="75" t="s">
        <v>105</v>
      </c>
      <c r="AP9" s="81">
        <v>0</v>
      </c>
      <c r="AR9" s="72" t="s">
        <v>200</v>
      </c>
    </row>
    <row r="10" spans="1:51"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O10" s="75"/>
    </row>
    <row r="11" spans="1:51" s="2" customFormat="1" ht="19.7" customHeight="1">
      <c r="A11" s="233" t="s">
        <v>45</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row>
    <row r="12" spans="1:51" s="2" customFormat="1" ht="19.7" customHeight="1">
      <c r="A12" s="234"/>
      <c r="B12" s="247" t="s">
        <v>43</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row>
    <row r="13" spans="1:51"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row>
    <row r="14" spans="1:51"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c r="AY14" s="114"/>
    </row>
    <row r="15" spans="1:51" s="2" customFormat="1" ht="19.7" customHeight="1">
      <c r="A15" s="268" t="s">
        <v>46</v>
      </c>
      <c r="B15" s="271" t="s">
        <v>40</v>
      </c>
      <c r="C15" s="272"/>
      <c r="D15" s="484" t="s">
        <v>185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row>
    <row r="16" spans="1:51" s="2" customFormat="1" ht="19.7" customHeight="1">
      <c r="A16" s="269"/>
      <c r="B16" s="333" t="s">
        <v>47</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row>
    <row r="17" spans="1:52" s="2" customFormat="1" ht="19.7" customHeight="1" thickBot="1">
      <c r="A17" s="270"/>
      <c r="B17" s="290">
        <f>VLOOKUP(B15,$AI$15:$AJ$17,2,FALSE)</f>
        <v>1</v>
      </c>
      <c r="C17" s="291"/>
      <c r="D17" s="443">
        <f>VLOOKUP(D15,$AK$15:$AL$18,2,FALSE)</f>
        <v>0.8</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38</v>
      </c>
      <c r="AA17" s="447" t="s">
        <v>56</v>
      </c>
      <c r="AB17" s="448"/>
      <c r="AC17" s="449"/>
      <c r="AD17" s="61"/>
      <c r="AE17" s="61"/>
      <c r="AI17" s="39" t="s">
        <v>49</v>
      </c>
      <c r="AJ17" s="14"/>
      <c r="AK17" s="121" t="s">
        <v>187</v>
      </c>
      <c r="AL17" s="42">
        <v>0.5</v>
      </c>
      <c r="AZ17" s="113"/>
    </row>
    <row r="18" spans="1:52"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49</v>
      </c>
      <c r="AL18" s="14"/>
    </row>
    <row r="19" spans="1:52" s="2" customFormat="1" ht="19.7" customHeight="1">
      <c r="A19" s="269"/>
      <c r="B19" s="333" t="s">
        <v>47</v>
      </c>
      <c r="C19" s="282"/>
      <c r="D19" s="282"/>
      <c r="E19" s="282"/>
      <c r="F19" s="282"/>
      <c r="G19" s="437"/>
      <c r="H19" s="310"/>
      <c r="I19" s="310"/>
      <c r="J19" s="310"/>
      <c r="K19" s="310"/>
      <c r="L19" s="310"/>
      <c r="M19" s="463"/>
      <c r="N19" s="464"/>
      <c r="O19" s="464"/>
      <c r="P19" s="464"/>
      <c r="Q19" s="464"/>
      <c r="R19" s="464"/>
      <c r="S19" s="310"/>
      <c r="T19" s="310"/>
      <c r="U19" s="310"/>
      <c r="V19" s="310"/>
      <c r="W19" s="302" t="s">
        <v>37</v>
      </c>
      <c r="X19" s="302"/>
      <c r="Y19" s="302"/>
      <c r="Z19" s="302"/>
      <c r="AA19" s="465" t="s">
        <v>98</v>
      </c>
      <c r="AB19" s="466"/>
      <c r="AC19" s="467"/>
      <c r="AD19" s="12"/>
      <c r="AE19" s="12"/>
      <c r="AF19" s="12"/>
    </row>
    <row r="20" spans="1:52"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38</v>
      </c>
      <c r="AA20" s="481" t="s">
        <v>98</v>
      </c>
      <c r="AB20" s="482"/>
      <c r="AC20" s="483"/>
      <c r="AD20" s="61"/>
      <c r="AE20" s="61"/>
      <c r="AF20" s="61"/>
    </row>
    <row r="21" spans="1:52" s="2" customFormat="1" ht="19.7" customHeight="1">
      <c r="A21" s="316">
        <v>2</v>
      </c>
      <c r="B21" s="488" t="s">
        <v>48</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52" s="2" customFormat="1" ht="19.7" customHeight="1">
      <c r="A22" s="269"/>
      <c r="B22" s="333" t="s">
        <v>47</v>
      </c>
      <c r="C22" s="282"/>
      <c r="D22" s="282"/>
      <c r="E22" s="282"/>
      <c r="F22" s="282"/>
      <c r="G22" s="437"/>
      <c r="H22" s="310"/>
      <c r="I22" s="310"/>
      <c r="J22" s="310"/>
      <c r="K22" s="310"/>
      <c r="L22" s="310"/>
      <c r="M22" s="463"/>
      <c r="N22" s="464"/>
      <c r="O22" s="464"/>
      <c r="P22" s="464"/>
      <c r="Q22" s="464"/>
      <c r="R22" s="464"/>
      <c r="S22" s="310"/>
      <c r="T22" s="310"/>
      <c r="U22" s="310"/>
      <c r="V22" s="310"/>
      <c r="W22" s="302" t="s">
        <v>37</v>
      </c>
      <c r="X22" s="302"/>
      <c r="Y22" s="302"/>
      <c r="Z22" s="302"/>
      <c r="AA22" s="465" t="s">
        <v>98</v>
      </c>
      <c r="AB22" s="466"/>
      <c r="AC22" s="467"/>
      <c r="AD22" s="12"/>
      <c r="AE22" s="12"/>
      <c r="AF22" s="12"/>
    </row>
    <row r="23" spans="1:52"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38</v>
      </c>
      <c r="AA23" s="465" t="s">
        <v>98</v>
      </c>
      <c r="AB23" s="466"/>
      <c r="AC23" s="467"/>
      <c r="AD23" s="61"/>
      <c r="AE23" s="61"/>
      <c r="AF23" s="61"/>
    </row>
    <row r="24" spans="1:52"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52" s="2" customFormat="1" ht="19.7" customHeight="1">
      <c r="A25" s="269"/>
      <c r="B25" s="333" t="s">
        <v>47</v>
      </c>
      <c r="C25" s="282"/>
      <c r="D25" s="282"/>
      <c r="E25" s="282"/>
      <c r="F25" s="282"/>
      <c r="G25" s="437"/>
      <c r="H25" s="310"/>
      <c r="I25" s="310"/>
      <c r="J25" s="310"/>
      <c r="K25" s="310"/>
      <c r="L25" s="310"/>
      <c r="M25" s="463"/>
      <c r="N25" s="464"/>
      <c r="O25" s="464"/>
      <c r="P25" s="464"/>
      <c r="Q25" s="464"/>
      <c r="R25" s="464"/>
      <c r="S25" s="310"/>
      <c r="T25" s="310"/>
      <c r="U25" s="310"/>
      <c r="V25" s="310"/>
      <c r="W25" s="302" t="s">
        <v>37</v>
      </c>
      <c r="X25" s="302"/>
      <c r="Y25" s="302"/>
      <c r="Z25" s="302"/>
      <c r="AA25" s="465" t="s">
        <v>98</v>
      </c>
      <c r="AB25" s="466"/>
      <c r="AC25" s="467"/>
      <c r="AD25" s="12"/>
      <c r="AE25" s="12"/>
      <c r="AF25" s="12"/>
    </row>
    <row r="26" spans="1:52"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38</v>
      </c>
      <c r="AA26" s="465" t="s">
        <v>98</v>
      </c>
      <c r="AB26" s="466"/>
      <c r="AC26" s="467"/>
      <c r="AD26" s="61"/>
      <c r="AE26" s="61"/>
      <c r="AF26" s="61"/>
    </row>
    <row r="27" spans="1:52"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52" s="2" customFormat="1" ht="19.7" customHeight="1">
      <c r="A28" s="269"/>
      <c r="B28" s="333" t="s">
        <v>47</v>
      </c>
      <c r="C28" s="282"/>
      <c r="D28" s="282"/>
      <c r="E28" s="282"/>
      <c r="F28" s="282"/>
      <c r="G28" s="437"/>
      <c r="H28" s="310"/>
      <c r="I28" s="310"/>
      <c r="J28" s="310"/>
      <c r="K28" s="310"/>
      <c r="L28" s="310"/>
      <c r="M28" s="463"/>
      <c r="N28" s="464"/>
      <c r="O28" s="464"/>
      <c r="P28" s="464"/>
      <c r="Q28" s="464"/>
      <c r="R28" s="464"/>
      <c r="S28" s="310"/>
      <c r="T28" s="310"/>
      <c r="U28" s="310"/>
      <c r="V28" s="310"/>
      <c r="W28" s="302" t="s">
        <v>37</v>
      </c>
      <c r="X28" s="302"/>
      <c r="Y28" s="302"/>
      <c r="Z28" s="302"/>
      <c r="AA28" s="465" t="s">
        <v>98</v>
      </c>
      <c r="AB28" s="466"/>
      <c r="AC28" s="467"/>
      <c r="AD28" s="12"/>
      <c r="AE28" s="12"/>
      <c r="AF28" s="12"/>
    </row>
    <row r="29" spans="1:52"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38</v>
      </c>
      <c r="AA29" s="465" t="s">
        <v>98</v>
      </c>
      <c r="AB29" s="466"/>
      <c r="AC29" s="467"/>
      <c r="AD29" s="61"/>
      <c r="AE29" s="61"/>
      <c r="AF29" s="61"/>
    </row>
    <row r="30" spans="1:52"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52" s="2" customFormat="1" ht="19.7" customHeight="1">
      <c r="A31" s="269"/>
      <c r="B31" s="333" t="s">
        <v>47</v>
      </c>
      <c r="C31" s="282"/>
      <c r="D31" s="282"/>
      <c r="E31" s="282"/>
      <c r="F31" s="282"/>
      <c r="G31" s="437"/>
      <c r="H31" s="310"/>
      <c r="I31" s="310"/>
      <c r="J31" s="310"/>
      <c r="K31" s="310"/>
      <c r="L31" s="310"/>
      <c r="M31" s="463"/>
      <c r="N31" s="464"/>
      <c r="O31" s="464"/>
      <c r="P31" s="464"/>
      <c r="Q31" s="464"/>
      <c r="R31" s="464"/>
      <c r="S31" s="310"/>
      <c r="T31" s="310"/>
      <c r="U31" s="310"/>
      <c r="V31" s="310"/>
      <c r="W31" s="302" t="s">
        <v>37</v>
      </c>
      <c r="X31" s="302"/>
      <c r="Y31" s="302"/>
      <c r="Z31" s="302"/>
      <c r="AA31" s="465" t="s">
        <v>98</v>
      </c>
      <c r="AB31" s="466"/>
      <c r="AC31" s="467"/>
      <c r="AD31" s="12"/>
      <c r="AE31" s="12"/>
      <c r="AF31" s="12"/>
    </row>
    <row r="32" spans="1:52"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38</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123</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124</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s>
  <phoneticPr fontId="3"/>
  <dataValidations count="7">
    <dataValidation type="list" allowBlank="1" showInputMessage="1" showErrorMessage="1" sqref="V2:AB2">
      <formula1>$AR$6:$AR$10</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 type="list" allowBlank="1" showInputMessage="1" showErrorMessage="1" sqref="A6:J6">
      <formula1>$AI$6:$AI$8</formula1>
    </dataValidation>
    <dataValidation type="list" allowBlank="1" showInputMessage="1" showErrorMessage="1" sqref="A9:J9">
      <formula1>$AO$6:$AO$9</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明朝,標準"&amp;10様式５－７</oddHeader>
    <oddFooter>&amp;R&amp;"ＭＳ 明朝,標準"&amp;8清瀬市新庁舎建設ＣＭ業務委託プロポーザル　　</oddFooter>
  </headerFooter>
</worksheet>
</file>

<file path=xl/worksheets/sheet13.xml><?xml version="1.0" encoding="utf-8"?>
<worksheet xmlns="http://schemas.openxmlformats.org/spreadsheetml/2006/main" xmlns:r="http://schemas.openxmlformats.org/officeDocument/2006/relationships">
  <sheetPr codeName="Sheet1">
    <pageSetUpPr fitToPage="1"/>
  </sheetPr>
  <dimension ref="C1:AI47"/>
  <sheetViews>
    <sheetView showGridLines="0" view="pageBreakPreview" zoomScaleNormal="100" zoomScaleSheetLayoutView="100" workbookViewId="0">
      <selection activeCell="G2" sqref="G2"/>
    </sheetView>
  </sheetViews>
  <sheetFormatPr defaultColWidth="13" defaultRowHeight="15" customHeight="1"/>
  <cols>
    <col min="1" max="1" width="1" style="3" customWidth="1"/>
    <col min="2" max="2" width="2.5" style="3" customWidth="1"/>
    <col min="3" max="3" width="3.125" style="3" customWidth="1"/>
    <col min="4" max="14" width="3.625" style="3" customWidth="1"/>
    <col min="15" max="38" width="3.125" style="3" customWidth="1"/>
    <col min="39" max="16384" width="13" style="3"/>
  </cols>
  <sheetData>
    <row r="1" spans="3:35" ht="18" customHeight="1">
      <c r="C1" s="4"/>
      <c r="D1" s="4"/>
      <c r="E1" s="4"/>
      <c r="F1" s="4"/>
      <c r="G1" s="4"/>
      <c r="H1" s="4"/>
      <c r="I1" s="4"/>
      <c r="J1" s="4"/>
      <c r="K1" s="4"/>
      <c r="L1" s="4"/>
      <c r="M1" s="4"/>
      <c r="N1" s="4"/>
      <c r="O1" s="4"/>
      <c r="P1" s="4"/>
      <c r="Q1" s="4"/>
      <c r="R1" s="4"/>
      <c r="S1" s="4"/>
      <c r="T1" s="173" t="s">
        <v>218</v>
      </c>
      <c r="U1" s="173"/>
      <c r="V1" s="173"/>
      <c r="W1" s="173"/>
      <c r="X1" s="173"/>
      <c r="Y1" s="173"/>
      <c r="Z1" s="173"/>
      <c r="AA1" s="173"/>
      <c r="AB1" s="173"/>
    </row>
    <row r="2" spans="3:35" ht="18" customHeight="1">
      <c r="C2" s="4"/>
      <c r="D2" s="4"/>
      <c r="E2" s="4"/>
      <c r="F2" s="4"/>
      <c r="G2" s="4"/>
      <c r="H2" s="4"/>
      <c r="I2" s="4"/>
      <c r="J2" s="4"/>
      <c r="K2" s="4"/>
      <c r="L2" s="4"/>
      <c r="M2" s="4"/>
      <c r="N2" s="4"/>
      <c r="O2" s="4"/>
      <c r="P2" s="4"/>
      <c r="Q2" s="4"/>
      <c r="R2" s="4"/>
      <c r="S2" s="4"/>
      <c r="T2" s="4"/>
      <c r="U2" s="4"/>
      <c r="V2" s="4"/>
      <c r="W2" s="4"/>
      <c r="X2" s="4"/>
      <c r="Y2" s="4"/>
      <c r="Z2" s="4"/>
      <c r="AA2" s="4"/>
    </row>
    <row r="3" spans="3:35" ht="18" customHeight="1">
      <c r="G3" s="151" t="s">
        <v>217</v>
      </c>
      <c r="H3" s="151"/>
      <c r="I3" s="151"/>
      <c r="J3" s="151"/>
      <c r="K3" s="151"/>
      <c r="L3" s="151"/>
      <c r="M3" s="151"/>
      <c r="N3" s="151"/>
      <c r="O3" s="151"/>
      <c r="P3" s="151"/>
      <c r="Q3" s="151"/>
      <c r="R3" s="151"/>
      <c r="S3" s="151"/>
      <c r="T3" s="151"/>
      <c r="U3" s="151"/>
      <c r="V3" s="151"/>
      <c r="W3" s="151"/>
      <c r="Y3" s="4"/>
      <c r="Z3" s="4"/>
      <c r="AA3" s="4"/>
    </row>
    <row r="4" spans="3:35" ht="18" customHeight="1"/>
    <row r="5" spans="3:35" ht="18" customHeight="1">
      <c r="S5" s="530" t="s">
        <v>230</v>
      </c>
      <c r="T5" s="530"/>
      <c r="U5" s="530"/>
      <c r="V5" s="530"/>
      <c r="W5" s="530"/>
      <c r="X5" s="530"/>
      <c r="Y5" s="530"/>
      <c r="Z5" s="530"/>
      <c r="AA5" s="530"/>
      <c r="AB5" s="530"/>
    </row>
    <row r="6" spans="3:35" ht="18" customHeight="1">
      <c r="Y6" s="4"/>
      <c r="Z6" s="4"/>
      <c r="AA6" s="4"/>
    </row>
    <row r="7" spans="3:35" ht="18" customHeight="1">
      <c r="C7" s="1" t="s">
        <v>225</v>
      </c>
      <c r="D7" s="1"/>
      <c r="E7" s="1"/>
      <c r="F7" s="1"/>
      <c r="G7" s="1"/>
      <c r="H7" s="1"/>
      <c r="I7" s="1"/>
      <c r="J7" s="1"/>
      <c r="K7" s="1"/>
      <c r="L7" s="1"/>
      <c r="Y7" s="4"/>
      <c r="Z7" s="4"/>
      <c r="AA7" s="4"/>
    </row>
    <row r="8" spans="3:35" ht="18" customHeight="1">
      <c r="O8" s="25"/>
      <c r="P8" s="25"/>
      <c r="Y8" s="4"/>
      <c r="Z8" s="4"/>
      <c r="AA8" s="4"/>
    </row>
    <row r="9" spans="3:35" ht="18" customHeight="1">
      <c r="C9" s="531" t="s">
        <v>257</v>
      </c>
      <c r="D9" s="531"/>
      <c r="E9" s="531"/>
      <c r="F9" s="531"/>
      <c r="G9" s="531"/>
      <c r="H9" s="531"/>
      <c r="I9" s="531"/>
      <c r="J9" s="531"/>
      <c r="K9" s="531"/>
      <c r="L9" s="531"/>
      <c r="M9" s="531"/>
      <c r="N9" s="531"/>
      <c r="O9" s="531"/>
      <c r="P9" s="531"/>
      <c r="Q9" s="531"/>
      <c r="R9" s="531"/>
      <c r="S9" s="531"/>
      <c r="T9" s="531"/>
      <c r="U9" s="531"/>
      <c r="V9" s="531"/>
      <c r="W9" s="531"/>
      <c r="X9" s="531"/>
      <c r="Y9" s="531"/>
      <c r="Z9" s="531"/>
      <c r="AA9" s="531"/>
      <c r="AB9" s="531"/>
    </row>
    <row r="10" spans="3:35" ht="18" customHeight="1">
      <c r="C10" s="531"/>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87"/>
      <c r="AD10" s="87"/>
      <c r="AE10" s="87"/>
      <c r="AF10" s="87"/>
      <c r="AG10" s="87"/>
      <c r="AH10" s="87"/>
      <c r="AI10" s="87"/>
    </row>
    <row r="11" spans="3:35" ht="18" customHeight="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87"/>
      <c r="AD11" s="87"/>
      <c r="AE11" s="87"/>
      <c r="AF11" s="87"/>
      <c r="AG11" s="87"/>
      <c r="AH11" s="87"/>
      <c r="AI11" s="87"/>
    </row>
    <row r="12" spans="3:35" ht="18" customHeight="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87"/>
      <c r="AD12" s="87"/>
      <c r="AE12" s="87"/>
      <c r="AF12" s="87"/>
      <c r="AG12" s="87"/>
      <c r="AH12" s="87"/>
      <c r="AI12" s="87"/>
    </row>
    <row r="13" spans="3:35" ht="18" customHeight="1">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row>
    <row r="14" spans="3:35" ht="18" customHeight="1">
      <c r="E14" s="25"/>
      <c r="F14" s="25"/>
      <c r="G14" s="25"/>
      <c r="H14" s="25"/>
      <c r="I14" s="27"/>
      <c r="J14" s="27"/>
      <c r="L14" s="25"/>
      <c r="M14" s="25"/>
      <c r="N14" s="25"/>
      <c r="O14" s="25"/>
      <c r="P14" s="25"/>
      <c r="Y14" s="4"/>
      <c r="Z14" s="4"/>
      <c r="AA14" s="4"/>
    </row>
    <row r="15" spans="3:35" ht="18" customHeight="1">
      <c r="E15" s="25"/>
      <c r="N15" s="4"/>
      <c r="O15" s="4"/>
    </row>
    <row r="16" spans="3:35" ht="18" customHeight="1">
      <c r="E16" s="25"/>
      <c r="N16" s="4"/>
      <c r="O16" s="4"/>
    </row>
    <row r="17" spans="4:30" ht="18" customHeight="1">
      <c r="E17" s="25"/>
      <c r="J17" s="130" t="s">
        <v>15</v>
      </c>
      <c r="K17" s="130"/>
      <c r="L17" s="130"/>
      <c r="M17" s="130"/>
      <c r="N17" s="25"/>
      <c r="O17" s="131"/>
      <c r="P17" s="131"/>
      <c r="Q17" s="131"/>
      <c r="R17" s="131"/>
      <c r="S17" s="131"/>
      <c r="T17" s="131"/>
      <c r="U17" s="131"/>
      <c r="V17" s="131"/>
      <c r="W17" s="131"/>
    </row>
    <row r="18" spans="4:30" ht="18" customHeight="1">
      <c r="J18" s="130" t="s">
        <v>1</v>
      </c>
      <c r="K18" s="130"/>
      <c r="L18" s="130"/>
      <c r="M18" s="130"/>
      <c r="N18" s="25"/>
      <c r="O18" s="131"/>
      <c r="P18" s="131"/>
      <c r="Q18" s="131"/>
      <c r="R18" s="131"/>
      <c r="S18" s="131"/>
      <c r="T18" s="131"/>
      <c r="U18" s="131"/>
      <c r="V18" s="131"/>
      <c r="W18" s="131"/>
    </row>
    <row r="19" spans="4:30" ht="18" customHeight="1">
      <c r="J19" s="130" t="s">
        <v>0</v>
      </c>
      <c r="K19" s="130"/>
      <c r="L19" s="130"/>
      <c r="M19" s="130"/>
      <c r="N19" s="25"/>
      <c r="O19" s="529" t="s">
        <v>145</v>
      </c>
      <c r="P19" s="529"/>
      <c r="Q19" s="529"/>
      <c r="R19" s="529"/>
      <c r="S19" s="529"/>
      <c r="T19" s="529"/>
      <c r="U19" s="529"/>
      <c r="V19" s="529"/>
      <c r="W19" s="529"/>
    </row>
    <row r="20" spans="4:30" ht="18" customHeight="1">
      <c r="J20" s="130" t="s">
        <v>16</v>
      </c>
      <c r="K20" s="130"/>
      <c r="L20" s="130"/>
      <c r="M20" s="130"/>
      <c r="N20" s="25"/>
      <c r="O20" s="131"/>
      <c r="P20" s="131"/>
      <c r="Q20" s="131"/>
      <c r="R20" s="131"/>
      <c r="S20" s="131"/>
      <c r="T20" s="131"/>
      <c r="U20" s="131"/>
      <c r="V20" s="131"/>
      <c r="W20" s="131"/>
    </row>
    <row r="21" spans="4:30" ht="18" customHeight="1">
      <c r="U21" s="4"/>
      <c r="V21" s="4"/>
    </row>
    <row r="22" spans="4:30" ht="18" customHeight="1">
      <c r="Y22" s="4"/>
      <c r="Z22" s="4"/>
      <c r="AA22" s="4"/>
    </row>
    <row r="23" spans="4:30" ht="18" customHeight="1">
      <c r="Y23" s="4"/>
      <c r="Z23" s="4"/>
      <c r="AA23" s="4"/>
    </row>
    <row r="24" spans="4:30" ht="18" customHeight="1">
      <c r="D24" s="1" t="s">
        <v>146</v>
      </c>
      <c r="E24" s="1"/>
      <c r="F24" s="1"/>
      <c r="G24" s="1"/>
      <c r="H24" s="1"/>
      <c r="I24" s="1"/>
      <c r="J24" s="1"/>
      <c r="K24" s="1"/>
      <c r="L24" s="1"/>
      <c r="M24" s="1"/>
      <c r="N24" s="1"/>
      <c r="O24" s="1"/>
      <c r="P24" s="1"/>
      <c r="Q24" s="1"/>
      <c r="R24" s="1"/>
      <c r="S24" s="1"/>
      <c r="T24" s="1"/>
      <c r="U24" s="1"/>
      <c r="V24" s="1"/>
      <c r="W24" s="1"/>
      <c r="X24" s="1"/>
      <c r="Y24" s="7"/>
      <c r="Z24" s="7"/>
      <c r="AA24" s="7"/>
    </row>
    <row r="25" spans="4:30" ht="18" customHeight="1">
      <c r="D25" s="1"/>
      <c r="E25" s="1"/>
      <c r="F25" s="1"/>
      <c r="G25" s="1"/>
      <c r="H25" s="1"/>
      <c r="I25" s="1"/>
      <c r="J25" s="1"/>
      <c r="K25" s="1"/>
      <c r="L25" s="1"/>
      <c r="M25" s="1"/>
      <c r="N25" s="1"/>
      <c r="O25" s="1"/>
      <c r="P25" s="1"/>
      <c r="Q25" s="1"/>
      <c r="R25" s="1"/>
      <c r="S25" s="1"/>
      <c r="T25" s="1"/>
      <c r="U25" s="1"/>
      <c r="V25" s="1"/>
      <c r="W25" s="1"/>
      <c r="X25" s="1"/>
      <c r="Y25" s="7"/>
      <c r="Z25" s="7"/>
      <c r="AA25" s="7"/>
    </row>
    <row r="26" spans="4:30" ht="18" customHeight="1">
      <c r="G26" s="1"/>
      <c r="H26" s="1" t="s">
        <v>147</v>
      </c>
      <c r="I26" s="1"/>
      <c r="J26" s="1"/>
      <c r="K26" s="1"/>
      <c r="L26" s="1"/>
      <c r="M26" s="1"/>
      <c r="N26" s="1"/>
      <c r="O26" s="1"/>
      <c r="P26" s="1"/>
      <c r="Q26" s="1"/>
      <c r="R26" s="1"/>
      <c r="S26" s="1"/>
      <c r="T26" s="1"/>
      <c r="U26" s="1"/>
      <c r="V26" s="1"/>
      <c r="W26" s="1"/>
      <c r="X26" s="1"/>
      <c r="Y26" s="1"/>
      <c r="Z26" s="1"/>
      <c r="AA26" s="1"/>
      <c r="AB26" s="1"/>
      <c r="AC26" s="7"/>
      <c r="AD26" s="7"/>
    </row>
    <row r="27" spans="4:30" ht="18" customHeight="1">
      <c r="G27" s="1"/>
      <c r="H27" s="1"/>
      <c r="I27" s="528" t="s">
        <v>148</v>
      </c>
      <c r="J27" s="528"/>
      <c r="K27" s="527"/>
      <c r="L27" s="527"/>
      <c r="M27" s="527"/>
      <c r="N27" s="527"/>
      <c r="O27" s="527"/>
      <c r="P27" s="527"/>
      <c r="Q27" s="527"/>
      <c r="R27" s="527"/>
      <c r="S27" s="527"/>
      <c r="T27" s="1"/>
      <c r="U27" s="1"/>
      <c r="V27" s="1"/>
      <c r="W27" s="1"/>
      <c r="X27" s="1"/>
      <c r="Y27" s="1"/>
      <c r="Z27" s="1"/>
      <c r="AA27" s="1"/>
      <c r="AB27" s="1"/>
      <c r="AC27" s="7"/>
      <c r="AD27" s="7"/>
    </row>
    <row r="28" spans="4:30" ht="18" customHeight="1">
      <c r="G28" s="1"/>
      <c r="H28" s="1"/>
      <c r="I28" s="528" t="s">
        <v>149</v>
      </c>
      <c r="J28" s="528"/>
      <c r="K28" s="527"/>
      <c r="L28" s="527"/>
      <c r="M28" s="527"/>
      <c r="N28" s="527"/>
      <c r="O28" s="527"/>
      <c r="P28" s="527"/>
      <c r="Q28" s="527"/>
      <c r="R28" s="527"/>
      <c r="S28" s="527"/>
      <c r="T28" s="1"/>
      <c r="U28" s="1"/>
      <c r="V28" s="1"/>
      <c r="W28" s="1"/>
      <c r="X28" s="1"/>
      <c r="Y28" s="1"/>
      <c r="Z28" s="1"/>
      <c r="AA28" s="1"/>
      <c r="AB28" s="1"/>
      <c r="AC28" s="7"/>
      <c r="AD28" s="7"/>
    </row>
    <row r="29" spans="4:30" ht="18" customHeight="1">
      <c r="G29" s="1"/>
      <c r="I29" s="529" t="s">
        <v>151</v>
      </c>
      <c r="J29" s="529"/>
      <c r="K29" s="527"/>
      <c r="L29" s="527"/>
      <c r="M29" s="527"/>
      <c r="N29" s="527"/>
      <c r="O29" s="527"/>
      <c r="P29" s="527"/>
      <c r="Q29" s="527"/>
      <c r="R29" s="527"/>
      <c r="S29" s="527"/>
      <c r="V29" s="1"/>
      <c r="W29" s="1"/>
      <c r="X29" s="1"/>
      <c r="Y29" s="1"/>
      <c r="Z29" s="1"/>
      <c r="AA29" s="1"/>
      <c r="AB29" s="1"/>
      <c r="AC29" s="7"/>
      <c r="AD29" s="7"/>
    </row>
    <row r="30" spans="4:30" ht="18" customHeight="1">
      <c r="G30" s="1"/>
      <c r="H30" s="1" t="s">
        <v>194</v>
      </c>
      <c r="I30" s="1"/>
      <c r="J30" s="1"/>
      <c r="K30" s="1"/>
      <c r="L30" s="1"/>
      <c r="M30" s="1"/>
      <c r="N30" s="1"/>
      <c r="O30" s="527"/>
      <c r="P30" s="527"/>
      <c r="Q30" s="527"/>
      <c r="R30" s="527"/>
      <c r="S30" s="527"/>
      <c r="T30" s="527"/>
      <c r="U30" s="1" t="s">
        <v>150</v>
      </c>
      <c r="V30" s="1"/>
      <c r="W30" s="1"/>
      <c r="X30" s="1"/>
      <c r="Y30" s="1"/>
      <c r="Z30" s="1"/>
      <c r="AA30" s="1"/>
      <c r="AB30" s="1"/>
      <c r="AC30" s="7"/>
      <c r="AD30" s="7"/>
    </row>
    <row r="31" spans="4:30" ht="18" customHeight="1">
      <c r="G31" s="1"/>
      <c r="H31" s="1"/>
      <c r="I31" s="528" t="s">
        <v>148</v>
      </c>
      <c r="J31" s="528"/>
      <c r="K31" s="527"/>
      <c r="L31" s="527"/>
      <c r="M31" s="527"/>
      <c r="N31" s="527"/>
      <c r="O31" s="527"/>
      <c r="P31" s="527"/>
      <c r="Q31" s="527"/>
      <c r="R31" s="527"/>
      <c r="S31" s="527"/>
      <c r="T31" s="1"/>
      <c r="U31" s="1"/>
      <c r="V31" s="1"/>
      <c r="W31" s="1"/>
      <c r="X31" s="1"/>
      <c r="Y31" s="1"/>
      <c r="Z31" s="1"/>
      <c r="AA31" s="1"/>
      <c r="AB31" s="1"/>
      <c r="AC31" s="7"/>
      <c r="AD31" s="7"/>
    </row>
    <row r="32" spans="4:30" ht="18" customHeight="1">
      <c r="G32" s="1"/>
      <c r="H32" s="1"/>
      <c r="I32" s="528" t="s">
        <v>149</v>
      </c>
      <c r="J32" s="528"/>
      <c r="K32" s="527"/>
      <c r="L32" s="527"/>
      <c r="M32" s="527"/>
      <c r="N32" s="527"/>
      <c r="O32" s="527"/>
      <c r="P32" s="527"/>
      <c r="Q32" s="527"/>
      <c r="R32" s="527"/>
      <c r="S32" s="527"/>
      <c r="T32" s="1"/>
      <c r="U32" s="1"/>
      <c r="V32" s="1"/>
      <c r="W32" s="1"/>
      <c r="X32" s="1"/>
      <c r="Y32" s="1"/>
      <c r="Z32" s="1"/>
      <c r="AA32" s="1"/>
      <c r="AB32" s="1"/>
      <c r="AC32" s="7"/>
      <c r="AD32" s="7"/>
    </row>
    <row r="33" spans="3:31" ht="18" customHeight="1">
      <c r="G33" s="1"/>
      <c r="H33" s="1" t="s">
        <v>194</v>
      </c>
      <c r="I33" s="1"/>
      <c r="J33" s="1"/>
      <c r="K33" s="1"/>
      <c r="L33" s="1"/>
      <c r="M33" s="1"/>
      <c r="N33" s="1"/>
      <c r="O33" s="527"/>
      <c r="P33" s="527"/>
      <c r="Q33" s="527"/>
      <c r="R33" s="527"/>
      <c r="S33" s="527"/>
      <c r="T33" s="527"/>
      <c r="U33" s="1" t="s">
        <v>150</v>
      </c>
      <c r="V33" s="1"/>
      <c r="W33" s="1"/>
      <c r="X33" s="1"/>
      <c r="Y33" s="1"/>
      <c r="Z33" s="1"/>
      <c r="AA33" s="1"/>
      <c r="AB33" s="1"/>
      <c r="AC33" s="7"/>
      <c r="AD33" s="7"/>
    </row>
    <row r="34" spans="3:31" ht="18" customHeight="1">
      <c r="G34" s="1"/>
      <c r="H34" s="1"/>
      <c r="I34" s="528" t="s">
        <v>148</v>
      </c>
      <c r="J34" s="528"/>
      <c r="K34" s="527"/>
      <c r="L34" s="527"/>
      <c r="M34" s="527"/>
      <c r="N34" s="527"/>
      <c r="O34" s="527"/>
      <c r="P34" s="527"/>
      <c r="Q34" s="527"/>
      <c r="R34" s="527"/>
      <c r="S34" s="527"/>
      <c r="T34" s="1"/>
      <c r="U34" s="1"/>
      <c r="V34" s="1"/>
      <c r="W34" s="1"/>
      <c r="X34" s="1"/>
      <c r="Y34" s="1"/>
      <c r="Z34" s="1"/>
      <c r="AA34" s="1"/>
      <c r="AB34" s="1"/>
      <c r="AC34" s="7"/>
      <c r="AD34" s="7"/>
    </row>
    <row r="35" spans="3:31" ht="18" customHeight="1">
      <c r="D35" s="1"/>
      <c r="E35" s="1"/>
      <c r="F35" s="1"/>
      <c r="G35" s="1"/>
      <c r="H35" s="1"/>
      <c r="I35" s="528" t="s">
        <v>149</v>
      </c>
      <c r="J35" s="528"/>
      <c r="K35" s="527"/>
      <c r="L35" s="527"/>
      <c r="M35" s="527"/>
      <c r="N35" s="527"/>
      <c r="O35" s="527"/>
      <c r="P35" s="527"/>
      <c r="Q35" s="527"/>
      <c r="R35" s="527"/>
      <c r="S35" s="527"/>
      <c r="T35" s="1"/>
      <c r="U35" s="1"/>
      <c r="V35" s="1"/>
      <c r="W35" s="1"/>
      <c r="X35" s="1"/>
      <c r="Y35" s="7"/>
      <c r="Z35" s="7"/>
      <c r="AA35" s="7"/>
    </row>
    <row r="36" spans="3:31" ht="18" customHeight="1">
      <c r="D36" s="1"/>
      <c r="E36" s="1"/>
      <c r="F36" s="1"/>
      <c r="G36" s="1"/>
      <c r="V36" s="1"/>
      <c r="W36" s="1"/>
      <c r="X36" s="1"/>
      <c r="Y36" s="88"/>
      <c r="Z36" s="88"/>
      <c r="AA36" s="88"/>
      <c r="AB36" s="6"/>
      <c r="AC36" s="6"/>
      <c r="AD36" s="6"/>
      <c r="AE36" s="6"/>
    </row>
    <row r="37" spans="3:31" ht="18" customHeight="1">
      <c r="C37" s="535" t="s">
        <v>219</v>
      </c>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row>
    <row r="38" spans="3:31" ht="18" customHeight="1">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row>
    <row r="39" spans="3:31" ht="18" customHeight="1">
      <c r="C39" s="3" t="s">
        <v>152</v>
      </c>
      <c r="D39" s="1"/>
      <c r="E39" s="1"/>
      <c r="F39" s="1"/>
      <c r="G39" s="1"/>
      <c r="V39" s="1"/>
      <c r="W39" s="1"/>
      <c r="X39" s="1"/>
      <c r="Y39" s="7"/>
      <c r="Z39" s="7"/>
      <c r="AA39" s="7"/>
    </row>
    <row r="40" spans="3:31" ht="18" customHeight="1">
      <c r="Y40" s="4"/>
      <c r="Z40" s="4"/>
      <c r="AA40" s="4"/>
    </row>
    <row r="41" spans="3:31" ht="18" customHeight="1">
      <c r="D41" s="144" t="s">
        <v>154</v>
      </c>
      <c r="E41" s="145"/>
      <c r="F41" s="145"/>
      <c r="G41" s="145"/>
      <c r="H41" s="145"/>
      <c r="I41" s="145"/>
      <c r="J41" s="145"/>
      <c r="K41" s="145"/>
      <c r="L41" s="145"/>
      <c r="M41" s="145"/>
      <c r="N41" s="146"/>
      <c r="O41" s="149" t="s">
        <v>153</v>
      </c>
      <c r="P41" s="536"/>
      <c r="Q41" s="536"/>
      <c r="R41" s="536"/>
      <c r="S41" s="536"/>
      <c r="T41" s="537"/>
      <c r="U41" s="147" t="s">
        <v>8</v>
      </c>
      <c r="V41" s="150"/>
      <c r="W41" s="150"/>
      <c r="X41" s="150"/>
      <c r="Y41" s="150"/>
      <c r="Z41" s="148"/>
      <c r="AA41" s="4"/>
      <c r="AB41" s="4"/>
    </row>
    <row r="42" spans="3:31" ht="18" customHeight="1">
      <c r="D42" s="532" t="s">
        <v>155</v>
      </c>
      <c r="E42" s="533"/>
      <c r="F42" s="533"/>
      <c r="G42" s="533"/>
      <c r="H42" s="533"/>
      <c r="I42" s="533"/>
      <c r="J42" s="533"/>
      <c r="K42" s="533"/>
      <c r="L42" s="533"/>
      <c r="M42" s="533"/>
      <c r="N42" s="534"/>
      <c r="O42" s="132"/>
      <c r="P42" s="155"/>
      <c r="Q42" s="155"/>
      <c r="R42" s="155"/>
      <c r="S42" s="155"/>
      <c r="T42" s="133"/>
      <c r="U42" s="132"/>
      <c r="V42" s="155"/>
      <c r="W42" s="155"/>
      <c r="X42" s="155"/>
      <c r="Y42" s="155"/>
      <c r="Z42" s="133"/>
      <c r="AA42" s="4"/>
      <c r="AB42" s="4"/>
    </row>
    <row r="43" spans="3:31" ht="18" customHeight="1">
      <c r="D43" s="532"/>
      <c r="E43" s="533"/>
      <c r="F43" s="533"/>
      <c r="G43" s="533"/>
      <c r="H43" s="533"/>
      <c r="I43" s="533"/>
      <c r="J43" s="533"/>
      <c r="K43" s="533"/>
      <c r="L43" s="533"/>
      <c r="M43" s="533"/>
      <c r="N43" s="534"/>
      <c r="O43" s="134"/>
      <c r="P43" s="156"/>
      <c r="Q43" s="156"/>
      <c r="R43" s="156"/>
      <c r="S43" s="156"/>
      <c r="T43" s="135"/>
      <c r="U43" s="134"/>
      <c r="V43" s="156"/>
      <c r="W43" s="156"/>
      <c r="X43" s="156"/>
      <c r="Y43" s="156"/>
      <c r="Z43" s="135"/>
      <c r="AA43" s="4"/>
      <c r="AB43" s="4"/>
    </row>
    <row r="44" spans="3:31" ht="18" customHeight="1">
      <c r="D44" s="532" t="s">
        <v>232</v>
      </c>
      <c r="E44" s="533"/>
      <c r="F44" s="533"/>
      <c r="G44" s="533"/>
      <c r="H44" s="533"/>
      <c r="I44" s="533"/>
      <c r="J44" s="533"/>
      <c r="K44" s="533"/>
      <c r="L44" s="533"/>
      <c r="M44" s="533"/>
      <c r="N44" s="534"/>
      <c r="O44" s="134"/>
      <c r="P44" s="156"/>
      <c r="Q44" s="156"/>
      <c r="R44" s="156"/>
      <c r="S44" s="156"/>
      <c r="T44" s="135"/>
      <c r="U44" s="134"/>
      <c r="V44" s="156"/>
      <c r="W44" s="156"/>
      <c r="X44" s="156"/>
      <c r="Y44" s="156"/>
      <c r="Z44" s="135"/>
      <c r="AA44" s="4"/>
      <c r="AB44" s="4"/>
    </row>
    <row r="45" spans="3:31" ht="18" customHeight="1">
      <c r="D45" s="158"/>
      <c r="E45" s="159"/>
      <c r="F45" s="159"/>
      <c r="G45" s="159"/>
      <c r="H45" s="159"/>
      <c r="I45" s="159"/>
      <c r="J45" s="159"/>
      <c r="K45" s="159"/>
      <c r="L45" s="159"/>
      <c r="M45" s="159"/>
      <c r="N45" s="160"/>
      <c r="O45" s="134"/>
      <c r="P45" s="156"/>
      <c r="Q45" s="156"/>
      <c r="R45" s="156"/>
      <c r="S45" s="156"/>
      <c r="T45" s="135"/>
      <c r="U45" s="134"/>
      <c r="V45" s="156"/>
      <c r="W45" s="156"/>
      <c r="X45" s="156"/>
      <c r="Y45" s="156"/>
      <c r="Z45" s="135"/>
      <c r="AA45" s="4"/>
      <c r="AB45" s="4"/>
    </row>
    <row r="46" spans="3:31" ht="18" customHeight="1">
      <c r="D46" s="141" t="s">
        <v>263</v>
      </c>
      <c r="E46" s="142"/>
      <c r="F46" s="142"/>
      <c r="G46" s="142"/>
      <c r="H46" s="142"/>
      <c r="I46" s="142"/>
      <c r="J46" s="142"/>
      <c r="K46" s="142"/>
      <c r="L46" s="142"/>
      <c r="M46" s="142"/>
      <c r="N46" s="143"/>
      <c r="O46" s="134"/>
      <c r="P46" s="156"/>
      <c r="Q46" s="156"/>
      <c r="R46" s="156"/>
      <c r="S46" s="156"/>
      <c r="T46" s="135"/>
      <c r="U46" s="134"/>
      <c r="V46" s="156"/>
      <c r="W46" s="156"/>
      <c r="X46" s="156"/>
      <c r="Y46" s="156"/>
      <c r="Z46" s="135"/>
    </row>
    <row r="47" spans="3:31" ht="15" customHeight="1">
      <c r="D47" s="532"/>
      <c r="E47" s="533"/>
      <c r="F47" s="533"/>
      <c r="G47" s="533"/>
      <c r="H47" s="533"/>
      <c r="I47" s="533"/>
      <c r="J47" s="533"/>
      <c r="K47" s="533"/>
      <c r="L47" s="533"/>
      <c r="M47" s="533"/>
      <c r="N47" s="534"/>
      <c r="O47" s="136"/>
      <c r="P47" s="157"/>
      <c r="Q47" s="157"/>
      <c r="R47" s="157"/>
      <c r="S47" s="157"/>
      <c r="T47" s="137"/>
      <c r="U47" s="136"/>
      <c r="V47" s="157"/>
      <c r="W47" s="157"/>
      <c r="X47" s="157"/>
      <c r="Y47" s="157"/>
      <c r="Z47" s="137"/>
    </row>
  </sheetData>
  <mergeCells count="38">
    <mergeCell ref="I34:J34"/>
    <mergeCell ref="K34:S34"/>
    <mergeCell ref="I35:J35"/>
    <mergeCell ref="D41:N41"/>
    <mergeCell ref="D42:N43"/>
    <mergeCell ref="K35:S35"/>
    <mergeCell ref="D46:N47"/>
    <mergeCell ref="O42:T47"/>
    <mergeCell ref="C37:AB38"/>
    <mergeCell ref="U41:Z41"/>
    <mergeCell ref="U42:Z47"/>
    <mergeCell ref="O41:T41"/>
    <mergeCell ref="D44:N45"/>
    <mergeCell ref="G3:W3"/>
    <mergeCell ref="J18:M18"/>
    <mergeCell ref="J19:M19"/>
    <mergeCell ref="I27:J27"/>
    <mergeCell ref="I28:J28"/>
    <mergeCell ref="S5:AB5"/>
    <mergeCell ref="O17:W17"/>
    <mergeCell ref="O18:W18"/>
    <mergeCell ref="C9:AB12"/>
    <mergeCell ref="O33:T33"/>
    <mergeCell ref="T1:X1"/>
    <mergeCell ref="Y1:AB1"/>
    <mergeCell ref="J17:M17"/>
    <mergeCell ref="I32:J32"/>
    <mergeCell ref="K32:S32"/>
    <mergeCell ref="O19:W19"/>
    <mergeCell ref="O20:W20"/>
    <mergeCell ref="K27:S27"/>
    <mergeCell ref="K31:S31"/>
    <mergeCell ref="O30:T30"/>
    <mergeCell ref="I29:J29"/>
    <mergeCell ref="K29:S29"/>
    <mergeCell ref="J20:M20"/>
    <mergeCell ref="K28:S28"/>
    <mergeCell ref="I31:J31"/>
  </mergeCells>
  <phoneticPr fontId="3"/>
  <pageMargins left="0.78740157480314965" right="0.39370078740157483" top="0.78740157480314965" bottom="0.78740157480314965" header="0.59055118110236227" footer="0.39370078740157483"/>
  <pageSetup paperSize="9" scale="95" orientation="portrait" r:id="rId1"/>
  <headerFooter>
    <oddHeader>&amp;L&amp;"ＭＳ 明朝,標準"&amp;10様式６－１</oddHeader>
    <oddFooter>&amp;R&amp;"ＭＳ 明朝,標準"&amp;8清瀬市新庁舎建設ＣＭ業務委託プロポーザル　　</oddFooter>
  </headerFooter>
</worksheet>
</file>

<file path=xl/worksheets/sheet14.xml><?xml version="1.0" encoding="utf-8"?>
<worksheet xmlns="http://schemas.openxmlformats.org/spreadsheetml/2006/main" xmlns:r="http://schemas.openxmlformats.org/officeDocument/2006/relationships">
  <dimension ref="B1:E60"/>
  <sheetViews>
    <sheetView showGridLines="0" view="pageBreakPreview" zoomScaleNormal="100" zoomScaleSheetLayoutView="100" workbookViewId="0">
      <selection activeCell="C4" sqref="C4"/>
    </sheetView>
  </sheetViews>
  <sheetFormatPr defaultColWidth="13" defaultRowHeight="13.5"/>
  <cols>
    <col min="1" max="1" width="1" style="1" customWidth="1"/>
    <col min="2" max="2" width="5.25" style="1" customWidth="1"/>
    <col min="3" max="4" width="26.625" style="1" customWidth="1"/>
    <col min="5" max="5" width="30.25" style="1" customWidth="1"/>
    <col min="6" max="6" width="0.875" style="1" customWidth="1"/>
    <col min="7" max="16384" width="13" style="1"/>
  </cols>
  <sheetData>
    <row r="1" spans="2:5" ht="8.25" customHeight="1" thickBot="1"/>
    <row r="2" spans="2:5" ht="19.7" customHeight="1" thickBot="1">
      <c r="B2" s="102"/>
      <c r="C2" s="103" t="s">
        <v>19</v>
      </c>
      <c r="D2" s="103"/>
      <c r="E2" s="104"/>
    </row>
    <row r="3" spans="2:5">
      <c r="B3" s="9"/>
      <c r="C3" s="7"/>
      <c r="D3" s="7"/>
      <c r="E3" s="10"/>
    </row>
    <row r="4" spans="2:5">
      <c r="B4" s="9"/>
      <c r="C4" s="7"/>
      <c r="D4" s="7"/>
      <c r="E4" s="10"/>
    </row>
    <row r="5" spans="2:5">
      <c r="B5" s="9"/>
      <c r="C5" s="7"/>
      <c r="D5" s="7"/>
      <c r="E5" s="10"/>
    </row>
    <row r="6" spans="2:5">
      <c r="B6" s="9"/>
      <c r="C6" s="7"/>
      <c r="D6" s="7"/>
      <c r="E6" s="10"/>
    </row>
    <row r="7" spans="2:5">
      <c r="B7" s="9"/>
      <c r="C7" s="13"/>
      <c r="D7" s="7"/>
      <c r="E7" s="10"/>
    </row>
    <row r="8" spans="2:5">
      <c r="B8" s="9"/>
      <c r="C8" s="7"/>
      <c r="D8" s="7"/>
      <c r="E8" s="10"/>
    </row>
    <row r="9" spans="2:5">
      <c r="B9" s="9"/>
      <c r="C9" s="7"/>
      <c r="D9" s="7"/>
      <c r="E9" s="10"/>
    </row>
    <row r="10" spans="2:5">
      <c r="B10" s="9"/>
      <c r="C10" s="7"/>
      <c r="D10" s="7"/>
      <c r="E10" s="10"/>
    </row>
    <row r="11" spans="2:5">
      <c r="B11" s="9"/>
      <c r="C11" s="7"/>
      <c r="D11" s="7"/>
      <c r="E11" s="10"/>
    </row>
    <row r="12" spans="2:5">
      <c r="B12" s="9"/>
      <c r="C12" s="7"/>
      <c r="D12" s="7"/>
      <c r="E12" s="10"/>
    </row>
    <row r="13" spans="2:5">
      <c r="B13" s="9"/>
      <c r="C13" s="7"/>
      <c r="D13" s="7"/>
      <c r="E13" s="10"/>
    </row>
    <row r="14" spans="2:5">
      <c r="B14" s="9"/>
      <c r="C14" s="7"/>
      <c r="D14" s="7"/>
      <c r="E14" s="10"/>
    </row>
    <row r="15" spans="2:5">
      <c r="B15" s="9"/>
      <c r="C15" s="7"/>
      <c r="D15" s="7"/>
      <c r="E15" s="10"/>
    </row>
    <row r="16" spans="2:5">
      <c r="B16" s="9"/>
      <c r="C16" s="7"/>
      <c r="D16" s="7"/>
      <c r="E16" s="10"/>
    </row>
    <row r="17" spans="2:5">
      <c r="B17" s="9"/>
      <c r="C17" s="7"/>
      <c r="D17" s="7"/>
      <c r="E17" s="10"/>
    </row>
    <row r="18" spans="2:5">
      <c r="B18" s="9"/>
      <c r="C18" s="7"/>
      <c r="D18" s="7"/>
      <c r="E18" s="10"/>
    </row>
    <row r="19" spans="2:5">
      <c r="B19" s="9"/>
      <c r="C19" s="7"/>
      <c r="D19" s="7"/>
      <c r="E19" s="10"/>
    </row>
    <row r="20" spans="2:5">
      <c r="B20" s="9"/>
      <c r="C20" s="13"/>
      <c r="D20" s="7"/>
      <c r="E20" s="10"/>
    </row>
    <row r="21" spans="2:5">
      <c r="B21" s="9"/>
      <c r="C21" s="7"/>
      <c r="D21" s="7"/>
      <c r="E21" s="10"/>
    </row>
    <row r="22" spans="2:5">
      <c r="B22" s="9"/>
      <c r="C22" s="7"/>
      <c r="D22" s="7"/>
      <c r="E22" s="10"/>
    </row>
    <row r="23" spans="2:5">
      <c r="B23" s="9"/>
      <c r="C23" s="7"/>
      <c r="D23" s="7"/>
      <c r="E23" s="10"/>
    </row>
    <row r="24" spans="2:5">
      <c r="B24" s="9"/>
      <c r="C24" s="7"/>
      <c r="D24" s="7"/>
      <c r="E24" s="10"/>
    </row>
    <row r="25" spans="2:5">
      <c r="B25" s="9"/>
      <c r="C25" s="7"/>
      <c r="D25" s="7"/>
      <c r="E25" s="10"/>
    </row>
    <row r="26" spans="2:5">
      <c r="B26" s="9"/>
      <c r="C26" s="7"/>
      <c r="D26" s="7"/>
      <c r="E26" s="10"/>
    </row>
    <row r="27" spans="2:5">
      <c r="B27" s="9"/>
      <c r="C27" s="7"/>
      <c r="D27" s="7"/>
      <c r="E27" s="10"/>
    </row>
    <row r="28" spans="2:5">
      <c r="B28" s="9"/>
      <c r="C28" s="7"/>
      <c r="D28" s="7"/>
      <c r="E28" s="10"/>
    </row>
    <row r="29" spans="2:5">
      <c r="B29" s="9"/>
      <c r="C29" s="7"/>
      <c r="D29" s="7"/>
      <c r="E29" s="10"/>
    </row>
    <row r="30" spans="2:5">
      <c r="B30" s="9"/>
      <c r="C30" s="7"/>
      <c r="D30" s="7"/>
      <c r="E30" s="10"/>
    </row>
    <row r="31" spans="2:5">
      <c r="B31" s="9"/>
      <c r="C31" s="7"/>
      <c r="D31" s="7"/>
      <c r="E31" s="10"/>
    </row>
    <row r="32" spans="2:5">
      <c r="B32" s="9"/>
      <c r="C32" s="7"/>
      <c r="D32" s="7"/>
      <c r="E32" s="10"/>
    </row>
    <row r="33" spans="2:5">
      <c r="B33" s="9"/>
      <c r="C33" s="7"/>
      <c r="D33" s="7"/>
      <c r="E33" s="10"/>
    </row>
    <row r="34" spans="2:5">
      <c r="B34" s="9"/>
      <c r="C34" s="7"/>
      <c r="D34" s="7"/>
      <c r="E34" s="10"/>
    </row>
    <row r="35" spans="2:5" s="123" customFormat="1">
      <c r="B35" s="9"/>
      <c r="C35" s="7"/>
      <c r="D35" s="7"/>
      <c r="E35" s="10"/>
    </row>
    <row r="36" spans="2:5" s="123" customFormat="1">
      <c r="B36" s="9"/>
      <c r="C36" s="7"/>
      <c r="D36" s="7"/>
      <c r="E36" s="10"/>
    </row>
    <row r="37" spans="2:5">
      <c r="B37" s="9"/>
      <c r="C37" s="7"/>
      <c r="D37" s="7"/>
      <c r="E37" s="10"/>
    </row>
    <row r="38" spans="2:5">
      <c r="B38" s="9"/>
      <c r="C38" s="7"/>
      <c r="D38" s="7"/>
      <c r="E38" s="10"/>
    </row>
    <row r="39" spans="2:5">
      <c r="B39" s="9"/>
      <c r="C39" s="7"/>
      <c r="D39" s="7"/>
      <c r="E39" s="10"/>
    </row>
    <row r="40" spans="2:5">
      <c r="B40" s="9"/>
      <c r="C40" s="7"/>
      <c r="D40" s="7"/>
      <c r="E40" s="10"/>
    </row>
    <row r="41" spans="2:5">
      <c r="B41" s="9"/>
      <c r="C41" s="7"/>
      <c r="D41" s="7"/>
      <c r="E41" s="10"/>
    </row>
    <row r="42" spans="2:5">
      <c r="B42" s="9"/>
      <c r="C42" s="7"/>
      <c r="D42" s="7"/>
      <c r="E42" s="10"/>
    </row>
    <row r="43" spans="2:5">
      <c r="B43" s="9"/>
      <c r="C43" s="7"/>
      <c r="D43" s="7"/>
      <c r="E43" s="10"/>
    </row>
    <row r="44" spans="2:5">
      <c r="B44" s="9"/>
      <c r="C44" s="7"/>
      <c r="D44" s="7"/>
      <c r="E44" s="10"/>
    </row>
    <row r="45" spans="2:5">
      <c r="B45" s="9"/>
      <c r="C45" s="7"/>
      <c r="D45" s="7"/>
      <c r="E45" s="10"/>
    </row>
    <row r="46" spans="2:5">
      <c r="B46" s="9"/>
      <c r="C46" s="7"/>
      <c r="D46" s="7"/>
      <c r="E46" s="10"/>
    </row>
    <row r="47" spans="2:5">
      <c r="B47" s="9"/>
      <c r="C47" s="7"/>
      <c r="D47" s="7"/>
      <c r="E47" s="10"/>
    </row>
    <row r="48" spans="2:5">
      <c r="B48" s="9"/>
      <c r="C48" s="7"/>
      <c r="D48" s="7"/>
      <c r="E48" s="10"/>
    </row>
    <row r="49" spans="2:5">
      <c r="B49" s="9"/>
      <c r="C49" s="7"/>
      <c r="D49" s="7"/>
      <c r="E49" s="10"/>
    </row>
    <row r="50" spans="2:5">
      <c r="B50" s="9"/>
      <c r="C50" s="7"/>
      <c r="D50" s="7"/>
      <c r="E50" s="10"/>
    </row>
    <row r="51" spans="2:5">
      <c r="B51" s="9"/>
      <c r="C51" s="7"/>
      <c r="D51" s="7"/>
      <c r="E51" s="10"/>
    </row>
    <row r="52" spans="2:5">
      <c r="B52" s="9"/>
      <c r="C52" s="7"/>
      <c r="D52" s="7"/>
      <c r="E52" s="10"/>
    </row>
    <row r="53" spans="2:5">
      <c r="B53" s="9"/>
      <c r="C53" s="7"/>
      <c r="D53" s="7"/>
      <c r="E53" s="10"/>
    </row>
    <row r="54" spans="2:5">
      <c r="B54" s="9"/>
      <c r="C54" s="7"/>
      <c r="D54" s="7"/>
      <c r="E54" s="10"/>
    </row>
    <row r="55" spans="2:5">
      <c r="B55" s="9"/>
      <c r="C55" s="7"/>
      <c r="D55" s="7"/>
      <c r="E55" s="10"/>
    </row>
    <row r="56" spans="2:5">
      <c r="B56" s="9"/>
      <c r="C56" s="7"/>
      <c r="D56" s="7"/>
      <c r="E56" s="10"/>
    </row>
    <row r="57" spans="2:5">
      <c r="B57" s="9"/>
      <c r="C57" s="7"/>
      <c r="D57" s="7"/>
      <c r="E57" s="10"/>
    </row>
    <row r="58" spans="2:5">
      <c r="B58" s="9"/>
      <c r="C58" s="7"/>
      <c r="D58" s="7"/>
      <c r="E58" s="10"/>
    </row>
    <row r="59" spans="2:5" ht="14.25" thickBot="1">
      <c r="B59" s="96"/>
      <c r="C59" s="97"/>
      <c r="D59" s="97"/>
      <c r="E59" s="98"/>
    </row>
    <row r="60" spans="2:5" ht="7.5" customHeight="1">
      <c r="B60" s="8"/>
      <c r="C60" s="8"/>
      <c r="D60" s="8"/>
      <c r="E60" s="8"/>
    </row>
  </sheetData>
  <phoneticPr fontId="3"/>
  <pageMargins left="0.78740157480314965" right="0.39370078740157483" top="0.74803149606299213" bottom="0.6692913385826772" header="0.51181102362204722" footer="0.39370078740157483"/>
  <pageSetup paperSize="9" orientation="portrait" r:id="rId1"/>
  <headerFooter>
    <oddHeader>&amp;L&amp;"ＭＳ 明朝,標準"&amp;10様式６－２</oddHeader>
    <oddFooter>&amp;R&amp;"ＭＳ 明朝,標準"&amp;8清瀬市新庁舎建設ＣＭ業務委託プロポーザル　　</oddFooter>
  </headerFooter>
</worksheet>
</file>

<file path=xl/worksheets/sheet15.xml><?xml version="1.0" encoding="utf-8"?>
<worksheet xmlns="http://schemas.openxmlformats.org/spreadsheetml/2006/main" xmlns:r="http://schemas.openxmlformats.org/officeDocument/2006/relationships">
  <dimension ref="B1:E61"/>
  <sheetViews>
    <sheetView showGridLines="0" view="pageBreakPreview" zoomScaleNormal="100" zoomScaleSheetLayoutView="100" workbookViewId="0">
      <selection activeCell="C7" sqref="C7"/>
    </sheetView>
  </sheetViews>
  <sheetFormatPr defaultColWidth="13" defaultRowHeight="13.5"/>
  <cols>
    <col min="1" max="1" width="1" style="1" customWidth="1"/>
    <col min="2" max="2" width="13.5" style="1" customWidth="1"/>
    <col min="3" max="4" width="23.625" style="1" customWidth="1"/>
    <col min="5" max="5" width="27" style="1" customWidth="1"/>
    <col min="6" max="6" width="3.75" style="1" customWidth="1"/>
    <col min="7" max="16384" width="13" style="1"/>
  </cols>
  <sheetData>
    <row r="1" spans="2:5" ht="7.5" customHeight="1" thickBot="1"/>
    <row r="2" spans="2:5" ht="18.75" customHeight="1" thickBot="1">
      <c r="B2" s="127" t="s">
        <v>261</v>
      </c>
      <c r="C2" s="103"/>
      <c r="D2" s="103"/>
      <c r="E2" s="104"/>
    </row>
    <row r="3" spans="2:5">
      <c r="B3" s="9"/>
      <c r="C3" s="7"/>
      <c r="D3" s="7"/>
      <c r="E3" s="10"/>
    </row>
    <row r="4" spans="2:5">
      <c r="B4" s="9"/>
      <c r="C4" s="7"/>
      <c r="D4" s="7"/>
      <c r="E4" s="10"/>
    </row>
    <row r="5" spans="2:5">
      <c r="B5" s="9"/>
      <c r="C5" s="7"/>
      <c r="D5" s="7"/>
      <c r="E5" s="10"/>
    </row>
    <row r="6" spans="2:5">
      <c r="B6" s="9"/>
      <c r="C6" s="7"/>
      <c r="D6" s="7"/>
      <c r="E6" s="10"/>
    </row>
    <row r="7" spans="2:5">
      <c r="B7" s="9"/>
      <c r="C7" s="13"/>
      <c r="D7" s="7"/>
      <c r="E7" s="10"/>
    </row>
    <row r="8" spans="2:5">
      <c r="B8" s="9"/>
      <c r="C8" s="7"/>
      <c r="D8" s="7"/>
      <c r="E8" s="10"/>
    </row>
    <row r="9" spans="2:5">
      <c r="B9" s="9"/>
      <c r="C9" s="7"/>
      <c r="D9" s="7"/>
      <c r="E9" s="10"/>
    </row>
    <row r="10" spans="2:5">
      <c r="B10" s="9"/>
      <c r="C10" s="7"/>
      <c r="D10" s="7"/>
      <c r="E10" s="10"/>
    </row>
    <row r="11" spans="2:5">
      <c r="B11" s="9"/>
      <c r="C11" s="7"/>
      <c r="D11" s="7"/>
      <c r="E11" s="10"/>
    </row>
    <row r="12" spans="2:5">
      <c r="B12" s="9"/>
      <c r="C12" s="7"/>
      <c r="D12" s="7"/>
      <c r="E12" s="10"/>
    </row>
    <row r="13" spans="2:5">
      <c r="B13" s="9"/>
      <c r="C13" s="7"/>
      <c r="D13" s="7"/>
      <c r="E13" s="10"/>
    </row>
    <row r="14" spans="2:5">
      <c r="B14" s="9"/>
      <c r="C14" s="7"/>
      <c r="D14" s="7"/>
      <c r="E14" s="10"/>
    </row>
    <row r="15" spans="2:5">
      <c r="B15" s="9"/>
      <c r="C15" s="7"/>
      <c r="D15" s="7"/>
      <c r="E15" s="10"/>
    </row>
    <row r="16" spans="2:5">
      <c r="B16" s="9"/>
      <c r="C16" s="7"/>
      <c r="D16" s="7"/>
      <c r="E16" s="10"/>
    </row>
    <row r="17" spans="2:5">
      <c r="B17" s="9"/>
      <c r="C17" s="7"/>
      <c r="D17" s="7"/>
      <c r="E17" s="10"/>
    </row>
    <row r="18" spans="2:5">
      <c r="B18" s="9"/>
      <c r="C18" s="7"/>
      <c r="D18" s="7"/>
      <c r="E18" s="10"/>
    </row>
    <row r="19" spans="2:5">
      <c r="B19" s="9"/>
      <c r="C19" s="7"/>
      <c r="D19" s="7"/>
      <c r="E19" s="10"/>
    </row>
    <row r="20" spans="2:5">
      <c r="B20" s="9"/>
      <c r="C20" s="13"/>
      <c r="D20" s="7"/>
      <c r="E20" s="10"/>
    </row>
    <row r="21" spans="2:5">
      <c r="B21" s="9"/>
      <c r="C21" s="7"/>
      <c r="D21" s="7"/>
      <c r="E21" s="10"/>
    </row>
    <row r="22" spans="2:5">
      <c r="B22" s="9"/>
      <c r="C22" s="7"/>
      <c r="D22" s="7"/>
      <c r="E22" s="10"/>
    </row>
    <row r="23" spans="2:5">
      <c r="B23" s="9"/>
      <c r="C23" s="7"/>
      <c r="D23" s="7"/>
      <c r="E23" s="10"/>
    </row>
    <row r="24" spans="2:5">
      <c r="B24" s="9"/>
      <c r="C24" s="7"/>
      <c r="D24" s="7"/>
      <c r="E24" s="10"/>
    </row>
    <row r="25" spans="2:5">
      <c r="B25" s="9"/>
      <c r="C25" s="7"/>
      <c r="D25" s="7"/>
      <c r="E25" s="10"/>
    </row>
    <row r="26" spans="2:5">
      <c r="B26" s="9"/>
      <c r="C26" s="7"/>
      <c r="D26" s="7"/>
      <c r="E26" s="10"/>
    </row>
    <row r="27" spans="2:5">
      <c r="B27" s="9"/>
      <c r="C27" s="7"/>
      <c r="D27" s="7"/>
      <c r="E27" s="10"/>
    </row>
    <row r="28" spans="2:5">
      <c r="B28" s="9"/>
      <c r="C28" s="7"/>
      <c r="D28" s="7"/>
      <c r="E28" s="10"/>
    </row>
    <row r="29" spans="2:5">
      <c r="B29" s="9"/>
      <c r="C29" s="7"/>
      <c r="D29" s="7"/>
      <c r="E29" s="10"/>
    </row>
    <row r="30" spans="2:5">
      <c r="B30" s="9"/>
      <c r="C30" s="7"/>
      <c r="D30" s="7"/>
      <c r="E30" s="10"/>
    </row>
    <row r="31" spans="2:5">
      <c r="B31" s="9"/>
      <c r="C31" s="7"/>
      <c r="D31" s="7"/>
      <c r="E31" s="10"/>
    </row>
    <row r="32" spans="2:5" s="123" customFormat="1">
      <c r="B32" s="9"/>
      <c r="C32" s="7"/>
      <c r="D32" s="7"/>
      <c r="E32" s="10"/>
    </row>
    <row r="33" spans="2:5" s="123" customFormat="1">
      <c r="B33" s="9"/>
      <c r="C33" s="7"/>
      <c r="D33" s="7"/>
      <c r="E33" s="10"/>
    </row>
    <row r="34" spans="2:5">
      <c r="B34" s="9"/>
      <c r="C34" s="7"/>
      <c r="D34" s="7"/>
      <c r="E34" s="10"/>
    </row>
    <row r="35" spans="2:5">
      <c r="B35" s="9"/>
      <c r="C35" s="7"/>
      <c r="D35" s="7"/>
      <c r="E35" s="10"/>
    </row>
    <row r="36" spans="2:5">
      <c r="B36" s="9"/>
      <c r="C36" s="7"/>
      <c r="D36" s="7"/>
      <c r="E36" s="10"/>
    </row>
    <row r="37" spans="2:5">
      <c r="B37" s="9"/>
      <c r="C37" s="7"/>
      <c r="D37" s="7"/>
      <c r="E37" s="10"/>
    </row>
    <row r="38" spans="2:5">
      <c r="B38" s="9"/>
      <c r="C38" s="7"/>
      <c r="D38" s="7"/>
      <c r="E38" s="10"/>
    </row>
    <row r="39" spans="2:5">
      <c r="B39" s="9"/>
      <c r="C39" s="7"/>
      <c r="D39" s="7"/>
      <c r="E39" s="10"/>
    </row>
    <row r="40" spans="2:5">
      <c r="B40" s="9"/>
      <c r="C40" s="7"/>
      <c r="D40" s="7"/>
      <c r="E40" s="10"/>
    </row>
    <row r="41" spans="2:5">
      <c r="B41" s="9"/>
      <c r="C41" s="7"/>
      <c r="D41" s="7"/>
      <c r="E41" s="10"/>
    </row>
    <row r="42" spans="2:5">
      <c r="B42" s="9"/>
      <c r="C42" s="7"/>
      <c r="D42" s="7"/>
      <c r="E42" s="10"/>
    </row>
    <row r="43" spans="2:5">
      <c r="B43" s="9"/>
      <c r="C43" s="7"/>
      <c r="D43" s="7"/>
      <c r="E43" s="10"/>
    </row>
    <row r="44" spans="2:5">
      <c r="B44" s="9"/>
      <c r="C44" s="7"/>
      <c r="D44" s="7"/>
      <c r="E44" s="10"/>
    </row>
    <row r="45" spans="2:5">
      <c r="B45" s="9"/>
      <c r="C45" s="7"/>
      <c r="D45" s="7"/>
      <c r="E45" s="10"/>
    </row>
    <row r="46" spans="2:5">
      <c r="B46" s="9"/>
      <c r="C46" s="7"/>
      <c r="D46" s="7"/>
      <c r="E46" s="10"/>
    </row>
    <row r="47" spans="2:5">
      <c r="B47" s="9"/>
      <c r="C47" s="7"/>
      <c r="D47" s="7"/>
      <c r="E47" s="10"/>
    </row>
    <row r="48" spans="2:5">
      <c r="B48" s="9"/>
      <c r="C48" s="7"/>
      <c r="D48" s="7"/>
      <c r="E48" s="10"/>
    </row>
    <row r="49" spans="2:5">
      <c r="B49" s="9"/>
      <c r="C49" s="7"/>
      <c r="D49" s="7"/>
      <c r="E49" s="10"/>
    </row>
    <row r="50" spans="2:5">
      <c r="B50" s="9"/>
      <c r="C50" s="7"/>
      <c r="D50" s="7"/>
      <c r="E50" s="10"/>
    </row>
    <row r="51" spans="2:5">
      <c r="B51" s="9"/>
      <c r="C51" s="7"/>
      <c r="D51" s="7"/>
      <c r="E51" s="10"/>
    </row>
    <row r="52" spans="2:5">
      <c r="B52" s="9"/>
      <c r="C52" s="7"/>
      <c r="D52" s="7"/>
      <c r="E52" s="10"/>
    </row>
    <row r="53" spans="2:5">
      <c r="B53" s="9"/>
      <c r="C53" s="7"/>
      <c r="D53" s="7"/>
      <c r="E53" s="10"/>
    </row>
    <row r="54" spans="2:5">
      <c r="B54" s="9"/>
      <c r="C54" s="7"/>
      <c r="D54" s="7"/>
      <c r="E54" s="10"/>
    </row>
    <row r="55" spans="2:5">
      <c r="B55" s="9"/>
      <c r="C55" s="7"/>
      <c r="D55" s="7"/>
      <c r="E55" s="10"/>
    </row>
    <row r="56" spans="2:5">
      <c r="B56" s="9"/>
      <c r="C56" s="7"/>
      <c r="D56" s="7"/>
      <c r="E56" s="10"/>
    </row>
    <row r="57" spans="2:5">
      <c r="B57" s="9"/>
      <c r="C57" s="7"/>
      <c r="D57" s="7"/>
      <c r="E57" s="10"/>
    </row>
    <row r="58" spans="2:5">
      <c r="B58" s="9"/>
      <c r="C58" s="7"/>
      <c r="D58" s="7"/>
      <c r="E58" s="10"/>
    </row>
    <row r="59" spans="2:5">
      <c r="B59" s="9"/>
      <c r="C59" s="7"/>
      <c r="D59" s="7"/>
      <c r="E59" s="10"/>
    </row>
    <row r="60" spans="2:5" ht="14.25" thickBot="1">
      <c r="B60" s="96"/>
      <c r="C60" s="97"/>
      <c r="D60" s="97"/>
      <c r="E60" s="98"/>
    </row>
    <row r="61" spans="2:5" ht="7.5" customHeight="1">
      <c r="B61" s="8"/>
      <c r="C61" s="8"/>
      <c r="D61" s="8"/>
      <c r="E61" s="8"/>
    </row>
  </sheetData>
  <phoneticPr fontId="3"/>
  <pageMargins left="0.78740157480314965" right="0.39370078740157483" top="0.78740157480314965" bottom="0.55118110236220474" header="0.59055118110236227" footer="0.31496062992125984"/>
  <pageSetup paperSize="9" orientation="portrait" r:id="rId1"/>
  <headerFooter>
    <oddHeader>&amp;L&amp;"ＭＳ 明朝,標準"&amp;10様式６－３</oddHeader>
    <oddFooter>&amp;R&amp;"ＭＳ 明朝,標準"&amp;8清瀬市新庁舎建設ＣＭ業務委託プロポーザル　　</oddFooter>
  </headerFooter>
</worksheet>
</file>

<file path=xl/worksheets/sheet2.xml><?xml version="1.0" encoding="utf-8"?>
<worksheet xmlns="http://schemas.openxmlformats.org/spreadsheetml/2006/main" xmlns:r="http://schemas.openxmlformats.org/officeDocument/2006/relationships">
  <dimension ref="B1:N40"/>
  <sheetViews>
    <sheetView showGridLines="0" view="pageBreakPreview" zoomScaleNormal="100" zoomScaleSheetLayoutView="100" workbookViewId="0">
      <selection activeCell="C17" sqref="C17"/>
    </sheetView>
  </sheetViews>
  <sheetFormatPr defaultColWidth="13" defaultRowHeight="20.100000000000001" customHeight="1"/>
  <cols>
    <col min="1" max="1" width="2.125" style="3" customWidth="1"/>
    <col min="2" max="2" width="5.5" style="3" customWidth="1"/>
    <col min="3" max="6" width="10.25" style="3" customWidth="1"/>
    <col min="7" max="7" width="4.125" style="3" customWidth="1"/>
    <col min="8" max="8" width="2.125" style="3" customWidth="1"/>
    <col min="9" max="9" width="2.375" style="3" customWidth="1"/>
    <col min="10" max="10" width="9.375" style="3" customWidth="1"/>
    <col min="11" max="11" width="15" style="3" customWidth="1"/>
    <col min="12" max="12" width="7.625" style="3" customWidth="1"/>
    <col min="13" max="13" width="2.125" style="3" customWidth="1"/>
    <col min="14" max="16384" width="13" style="3"/>
  </cols>
  <sheetData>
    <row r="1" spans="2:13" ht="20.100000000000001" customHeight="1">
      <c r="B1" s="32"/>
    </row>
    <row r="5" spans="2:13" ht="20.100000000000001" customHeight="1">
      <c r="B5" s="151" t="s">
        <v>21</v>
      </c>
      <c r="C5" s="151"/>
      <c r="D5" s="151"/>
      <c r="E5" s="151"/>
      <c r="F5" s="151"/>
      <c r="G5" s="151"/>
      <c r="H5" s="151"/>
      <c r="I5" s="151"/>
      <c r="J5" s="151"/>
      <c r="K5" s="151"/>
      <c r="L5" s="151"/>
      <c r="M5" s="26"/>
    </row>
    <row r="7" spans="2:13" ht="20.100000000000001" customHeight="1">
      <c r="K7" s="130" t="s">
        <v>230</v>
      </c>
      <c r="L7" s="130"/>
    </row>
    <row r="9" spans="2:13" ht="20.100000000000001" customHeight="1">
      <c r="B9" s="152" t="s">
        <v>225</v>
      </c>
      <c r="C9" s="152"/>
      <c r="D9" s="152"/>
      <c r="E9" s="152"/>
      <c r="F9" s="25"/>
      <c r="G9" s="25"/>
      <c r="H9" s="25"/>
      <c r="I9" s="25"/>
      <c r="J9" s="25"/>
      <c r="K9" s="25"/>
      <c r="L9" s="25"/>
      <c r="M9" s="25"/>
    </row>
    <row r="10" spans="2:13" ht="20.100000000000001" customHeight="1">
      <c r="B10" s="25"/>
      <c r="C10" s="25"/>
      <c r="D10" s="25"/>
      <c r="E10" s="25"/>
      <c r="F10" s="25"/>
      <c r="G10" s="25"/>
      <c r="H10" s="25"/>
      <c r="I10" s="25"/>
      <c r="J10" s="25"/>
      <c r="K10" s="25"/>
      <c r="L10" s="25"/>
      <c r="M10" s="25"/>
    </row>
    <row r="11" spans="2:13" ht="20.100000000000001" customHeight="1">
      <c r="B11" s="153" t="s">
        <v>239</v>
      </c>
      <c r="C11" s="153"/>
      <c r="D11" s="153"/>
      <c r="E11" s="153"/>
      <c r="F11" s="153"/>
      <c r="G11" s="153"/>
      <c r="H11" s="153"/>
      <c r="I11" s="153"/>
      <c r="J11" s="153"/>
      <c r="K11" s="153"/>
      <c r="L11" s="153"/>
      <c r="M11" s="25"/>
    </row>
    <row r="12" spans="2:13" ht="20.100000000000001" customHeight="1">
      <c r="B12" s="153"/>
      <c r="C12" s="153"/>
      <c r="D12" s="153"/>
      <c r="E12" s="153"/>
      <c r="F12" s="153"/>
      <c r="G12" s="153"/>
      <c r="H12" s="153"/>
      <c r="I12" s="153"/>
      <c r="J12" s="153"/>
      <c r="K12" s="153"/>
      <c r="L12" s="153"/>
      <c r="M12" s="25"/>
    </row>
    <row r="13" spans="2:13" ht="20.100000000000001" customHeight="1">
      <c r="B13" s="153"/>
      <c r="C13" s="153"/>
      <c r="D13" s="153"/>
      <c r="E13" s="153"/>
      <c r="F13" s="153"/>
      <c r="G13" s="153"/>
      <c r="H13" s="153"/>
      <c r="I13" s="153"/>
      <c r="J13" s="153"/>
      <c r="K13" s="153"/>
      <c r="L13" s="153"/>
      <c r="M13" s="25"/>
    </row>
    <row r="14" spans="2:13" ht="20.100000000000001" customHeight="1">
      <c r="B14" s="153"/>
      <c r="C14" s="153"/>
      <c r="D14" s="153"/>
      <c r="E14" s="153"/>
      <c r="F14" s="153"/>
      <c r="G14" s="153"/>
      <c r="H14" s="153"/>
      <c r="I14" s="153"/>
      <c r="J14" s="153"/>
      <c r="K14" s="153"/>
      <c r="L14" s="153"/>
      <c r="M14" s="25"/>
    </row>
    <row r="15" spans="2:13" ht="20.100000000000001" customHeight="1">
      <c r="B15" s="25"/>
      <c r="C15" s="25"/>
      <c r="D15" s="25"/>
      <c r="E15" s="25"/>
      <c r="F15" s="130"/>
      <c r="G15" s="130"/>
      <c r="I15" s="131"/>
      <c r="J15" s="131"/>
      <c r="K15" s="131"/>
      <c r="L15" s="131"/>
      <c r="M15" s="131"/>
    </row>
    <row r="16" spans="2:13" ht="20.100000000000001" customHeight="1">
      <c r="B16" s="25"/>
      <c r="C16" s="25"/>
      <c r="D16" s="25"/>
      <c r="E16" s="25"/>
      <c r="F16" s="130"/>
      <c r="G16" s="130"/>
      <c r="I16" s="131"/>
      <c r="J16" s="131"/>
      <c r="K16" s="131"/>
      <c r="L16" s="131"/>
      <c r="M16" s="131"/>
    </row>
    <row r="17" spans="2:14" ht="20.100000000000001" customHeight="1">
      <c r="B17" s="25"/>
      <c r="C17" s="25"/>
      <c r="D17" s="25"/>
      <c r="E17" s="25"/>
      <c r="F17" s="130"/>
      <c r="G17" s="130"/>
      <c r="I17" s="131"/>
      <c r="J17" s="131"/>
      <c r="K17" s="131"/>
      <c r="L17" s="131"/>
      <c r="M17" s="131"/>
    </row>
    <row r="18" spans="2:14" ht="20.100000000000001" customHeight="1">
      <c r="B18" s="25"/>
      <c r="C18" s="25"/>
      <c r="D18" s="25"/>
      <c r="E18" s="25"/>
      <c r="F18" s="130"/>
      <c r="G18" s="130"/>
      <c r="I18" s="131"/>
      <c r="J18" s="131"/>
      <c r="K18" s="131"/>
      <c r="L18" s="131"/>
      <c r="M18" s="131"/>
    </row>
    <row r="19" spans="2:14" ht="20.100000000000001" customHeight="1">
      <c r="B19" s="25"/>
      <c r="C19" s="25"/>
      <c r="D19" s="25"/>
      <c r="E19" s="25"/>
      <c r="F19" s="27"/>
      <c r="G19" s="27"/>
      <c r="I19" s="25"/>
      <c r="J19" s="25"/>
      <c r="K19" s="25"/>
      <c r="L19" s="25"/>
      <c r="M19" s="25"/>
    </row>
    <row r="20" spans="2:14" s="14" customFormat="1" ht="20.100000000000001" customHeight="1">
      <c r="B20" s="15"/>
      <c r="C20" s="15"/>
      <c r="D20" s="15"/>
      <c r="E20" s="15"/>
      <c r="F20" s="130" t="s">
        <v>15</v>
      </c>
      <c r="G20" s="130"/>
      <c r="H20" s="3"/>
      <c r="I20" s="131"/>
      <c r="J20" s="131"/>
      <c r="K20" s="131"/>
      <c r="L20" s="131"/>
      <c r="M20" s="131"/>
    </row>
    <row r="21" spans="2:14" s="14" customFormat="1" ht="20.100000000000001" customHeight="1">
      <c r="B21" s="15"/>
      <c r="C21" s="15"/>
      <c r="D21" s="15"/>
      <c r="E21" s="15"/>
      <c r="F21" s="130" t="s">
        <v>1</v>
      </c>
      <c r="G21" s="130"/>
      <c r="H21" s="3"/>
      <c r="I21" s="131"/>
      <c r="J21" s="131"/>
      <c r="K21" s="131"/>
      <c r="L21" s="131"/>
      <c r="M21" s="131"/>
    </row>
    <row r="22" spans="2:14" s="14" customFormat="1" ht="20.100000000000001" customHeight="1">
      <c r="B22" s="25"/>
      <c r="C22" s="15"/>
      <c r="D22" s="15"/>
      <c r="E22" s="15"/>
      <c r="F22" s="130" t="s">
        <v>0</v>
      </c>
      <c r="G22" s="130"/>
      <c r="H22" s="3"/>
      <c r="I22" s="131"/>
      <c r="J22" s="131"/>
      <c r="K22" s="131"/>
      <c r="L22" s="131"/>
      <c r="M22" s="131"/>
    </row>
    <row r="23" spans="2:14" s="14" customFormat="1" ht="20.100000000000001" customHeight="1">
      <c r="B23" s="15"/>
      <c r="C23" s="15"/>
      <c r="D23" s="15"/>
      <c r="E23" s="15"/>
      <c r="F23" s="130" t="s">
        <v>16</v>
      </c>
      <c r="G23" s="130"/>
      <c r="H23" s="3"/>
      <c r="I23" s="131"/>
      <c r="J23" s="131"/>
      <c r="K23" s="131"/>
      <c r="L23" s="131"/>
      <c r="M23" s="131"/>
    </row>
    <row r="24" spans="2:14" s="14" customFormat="1" ht="20.100000000000001" customHeight="1">
      <c r="B24" s="15"/>
      <c r="C24" s="15"/>
      <c r="D24" s="15"/>
      <c r="E24" s="15"/>
      <c r="F24" s="15"/>
      <c r="G24" s="15"/>
      <c r="H24" s="15"/>
      <c r="I24" s="15"/>
      <c r="J24" s="15"/>
      <c r="K24" s="15"/>
      <c r="L24" s="15"/>
      <c r="M24" s="15"/>
    </row>
    <row r="25" spans="2:14" s="14" customFormat="1" ht="20.100000000000001" customHeight="1">
      <c r="B25" s="15"/>
      <c r="C25" s="15"/>
      <c r="D25" s="15"/>
      <c r="E25" s="15"/>
      <c r="F25" s="15"/>
      <c r="G25" s="15"/>
      <c r="H25" s="15"/>
      <c r="I25" s="15"/>
      <c r="J25" s="15"/>
      <c r="K25" s="15"/>
      <c r="L25" s="15"/>
      <c r="M25" s="15"/>
    </row>
    <row r="26" spans="2:14" s="14" customFormat="1" ht="20.100000000000001" customHeight="1">
      <c r="B26" s="15"/>
      <c r="C26" s="15"/>
      <c r="D26" s="15"/>
      <c r="E26" s="15"/>
      <c r="F26" s="15"/>
      <c r="G26" s="15"/>
      <c r="H26" s="15"/>
      <c r="I26" s="15"/>
      <c r="J26" s="15"/>
      <c r="K26" s="15"/>
      <c r="L26" s="15"/>
      <c r="M26" s="15"/>
    </row>
    <row r="27" spans="2:14" s="14" customFormat="1" ht="20.100000000000001" customHeight="1"/>
    <row r="28" spans="2:14" s="14" customFormat="1" ht="20.100000000000001" customHeight="1">
      <c r="B28" s="15"/>
      <c r="C28" s="15"/>
      <c r="D28" s="15"/>
      <c r="E28" s="15"/>
      <c r="F28" s="15"/>
      <c r="G28" s="15"/>
      <c r="H28" s="15"/>
      <c r="I28" s="15"/>
      <c r="J28" s="15"/>
      <c r="K28" s="15"/>
      <c r="L28" s="15"/>
      <c r="M28" s="15"/>
    </row>
    <row r="29" spans="2:14" s="14" customFormat="1" ht="20.100000000000001" customHeight="1">
      <c r="B29" s="15"/>
      <c r="C29" s="15"/>
      <c r="D29" s="15"/>
      <c r="E29" s="15"/>
      <c r="F29" s="15"/>
      <c r="G29" s="15"/>
      <c r="H29" s="15"/>
      <c r="I29" s="15"/>
      <c r="J29" s="15"/>
      <c r="K29" s="15"/>
      <c r="L29" s="15"/>
      <c r="M29" s="15"/>
    </row>
    <row r="30" spans="2:14" s="14" customFormat="1" ht="20.100000000000001" customHeight="1">
      <c r="C30" s="144" t="s">
        <v>154</v>
      </c>
      <c r="D30" s="145"/>
      <c r="E30" s="145"/>
      <c r="F30" s="146"/>
      <c r="G30" s="149" t="s">
        <v>153</v>
      </c>
      <c r="H30" s="150"/>
      <c r="I30" s="150"/>
      <c r="J30" s="148"/>
      <c r="K30" s="147" t="s">
        <v>8</v>
      </c>
      <c r="L30" s="148"/>
      <c r="M30" s="15"/>
      <c r="N30" s="15"/>
    </row>
    <row r="31" spans="2:14" s="14" customFormat="1" ht="20.100000000000001" customHeight="1">
      <c r="C31" s="138" t="s">
        <v>155</v>
      </c>
      <c r="D31" s="139"/>
      <c r="E31" s="139"/>
      <c r="F31" s="140"/>
      <c r="G31" s="132"/>
      <c r="H31" s="155"/>
      <c r="I31" s="155"/>
      <c r="J31" s="133"/>
      <c r="K31" s="132"/>
      <c r="L31" s="133"/>
      <c r="M31" s="15"/>
      <c r="N31" s="15"/>
    </row>
    <row r="32" spans="2:14" s="14" customFormat="1" ht="20.100000000000001" customHeight="1">
      <c r="C32" s="141"/>
      <c r="D32" s="142"/>
      <c r="E32" s="142"/>
      <c r="F32" s="143"/>
      <c r="G32" s="134"/>
      <c r="H32" s="156"/>
      <c r="I32" s="156"/>
      <c r="J32" s="135"/>
      <c r="K32" s="134"/>
      <c r="L32" s="135"/>
      <c r="M32" s="15"/>
      <c r="N32" s="15"/>
    </row>
    <row r="33" spans="2:14" s="14" customFormat="1" ht="20.100000000000001" customHeight="1">
      <c r="C33" s="158" t="s">
        <v>233</v>
      </c>
      <c r="D33" s="159"/>
      <c r="E33" s="159"/>
      <c r="F33" s="160"/>
      <c r="G33" s="134"/>
      <c r="H33" s="156"/>
      <c r="I33" s="156"/>
      <c r="J33" s="135"/>
      <c r="K33" s="134"/>
      <c r="L33" s="135"/>
      <c r="M33" s="15"/>
      <c r="N33" s="15"/>
    </row>
    <row r="34" spans="2:14" s="14" customFormat="1" ht="20.100000000000001" customHeight="1">
      <c r="C34" s="138"/>
      <c r="D34" s="139"/>
      <c r="E34" s="139"/>
      <c r="F34" s="140"/>
      <c r="G34" s="134"/>
      <c r="H34" s="156"/>
      <c r="I34" s="156"/>
      <c r="J34" s="135"/>
      <c r="K34" s="134"/>
      <c r="L34" s="135"/>
      <c r="M34" s="15"/>
      <c r="N34" s="15"/>
    </row>
    <row r="35" spans="2:14" s="14" customFormat="1" ht="20.100000000000001" customHeight="1">
      <c r="C35" s="138" t="s">
        <v>263</v>
      </c>
      <c r="D35" s="139"/>
      <c r="E35" s="139"/>
      <c r="F35" s="140"/>
      <c r="G35" s="134"/>
      <c r="H35" s="156"/>
      <c r="I35" s="156"/>
      <c r="J35" s="135"/>
      <c r="K35" s="134"/>
      <c r="L35" s="135"/>
      <c r="M35" s="15"/>
      <c r="N35" s="15"/>
    </row>
    <row r="36" spans="2:14" s="14" customFormat="1" ht="20.100000000000001" customHeight="1">
      <c r="C36" s="141"/>
      <c r="D36" s="142"/>
      <c r="E36" s="142"/>
      <c r="F36" s="143"/>
      <c r="G36" s="136"/>
      <c r="H36" s="157"/>
      <c r="I36" s="157"/>
      <c r="J36" s="137"/>
      <c r="K36" s="136"/>
      <c r="L36" s="137"/>
      <c r="M36" s="15"/>
      <c r="N36" s="15"/>
    </row>
    <row r="37" spans="2:14" s="14" customFormat="1" ht="20.100000000000001" customHeight="1">
      <c r="M37" s="24"/>
    </row>
    <row r="38" spans="2:14" s="14" customFormat="1" ht="30" customHeight="1">
      <c r="B38" s="154" t="s">
        <v>240</v>
      </c>
      <c r="C38" s="154"/>
      <c r="D38" s="154"/>
      <c r="E38" s="154"/>
      <c r="F38" s="154"/>
      <c r="G38" s="154"/>
      <c r="H38" s="154"/>
      <c r="I38" s="154"/>
      <c r="J38" s="154"/>
      <c r="K38" s="154"/>
      <c r="L38" s="154"/>
      <c r="M38" s="15"/>
    </row>
    <row r="39" spans="2:14" ht="20.100000000000001" customHeight="1">
      <c r="B39" s="25"/>
      <c r="C39" s="25"/>
      <c r="D39" s="25"/>
      <c r="E39" s="25"/>
      <c r="F39" s="25"/>
      <c r="G39" s="25"/>
      <c r="H39" s="25"/>
      <c r="I39" s="25"/>
      <c r="J39" s="25"/>
      <c r="K39" s="25"/>
      <c r="L39" s="25"/>
      <c r="M39" s="25"/>
    </row>
    <row r="40" spans="2:14" ht="20.100000000000001" customHeight="1">
      <c r="F40" s="5"/>
    </row>
  </sheetData>
  <mergeCells count="29">
    <mergeCell ref="B38:L38"/>
    <mergeCell ref="I21:M21"/>
    <mergeCell ref="F17:G17"/>
    <mergeCell ref="I17:M17"/>
    <mergeCell ref="F18:G18"/>
    <mergeCell ref="I18:M18"/>
    <mergeCell ref="F20:G20"/>
    <mergeCell ref="I20:M20"/>
    <mergeCell ref="G31:J36"/>
    <mergeCell ref="C33:F34"/>
    <mergeCell ref="C35:F36"/>
    <mergeCell ref="B5:L5"/>
    <mergeCell ref="K7:L7"/>
    <mergeCell ref="B9:E9"/>
    <mergeCell ref="F15:G15"/>
    <mergeCell ref="I15:M15"/>
    <mergeCell ref="B11:L14"/>
    <mergeCell ref="F16:G16"/>
    <mergeCell ref="I16:M16"/>
    <mergeCell ref="K31:L36"/>
    <mergeCell ref="F21:G21"/>
    <mergeCell ref="C31:F32"/>
    <mergeCell ref="C30:F30"/>
    <mergeCell ref="K30:L30"/>
    <mergeCell ref="F22:G22"/>
    <mergeCell ref="I22:M22"/>
    <mergeCell ref="F23:G23"/>
    <mergeCell ref="I23:M23"/>
    <mergeCell ref="G30:J30"/>
  </mergeCells>
  <phoneticPr fontId="3"/>
  <pageMargins left="0.78740157480314965" right="0.39370078740157483" top="0.78740157480314965" bottom="0.78740157480314965" header="0.59055118110236227" footer="0.39370078740157483"/>
  <pageSetup paperSize="9" orientation="portrait" r:id="rId1"/>
  <headerFooter>
    <oddHeader>&amp;L&amp;"ＭＳ 明朝,標準"&amp;10様式１</oddHeader>
    <oddFooter>&amp;R&amp;"ＭＳ 明朝,標準"&amp;8清瀬市新庁舎建設ＣＭ業務委託プロポーザル　　</oddFooter>
  </headerFooter>
  <drawing r:id="rId2"/>
</worksheet>
</file>

<file path=xl/worksheets/sheet3.xml><?xml version="1.0" encoding="utf-8"?>
<worksheet xmlns="http://schemas.openxmlformats.org/spreadsheetml/2006/main" xmlns:r="http://schemas.openxmlformats.org/officeDocument/2006/relationships">
  <sheetPr codeName="Sheet7"/>
  <dimension ref="A1:J24"/>
  <sheetViews>
    <sheetView showGridLines="0" view="pageBreakPreview" zoomScaleNormal="100" zoomScaleSheetLayoutView="100" workbookViewId="0">
      <selection activeCell="A3" sqref="A3"/>
    </sheetView>
  </sheetViews>
  <sheetFormatPr defaultColWidth="13" defaultRowHeight="12"/>
  <cols>
    <col min="1" max="2" width="13" style="3" customWidth="1"/>
    <col min="3" max="3" width="8.625" style="3" customWidth="1"/>
    <col min="4" max="4" width="7.125" style="3" customWidth="1"/>
    <col min="5" max="5" width="13.625" style="3" customWidth="1"/>
    <col min="6" max="6" width="2.625" style="3" customWidth="1"/>
    <col min="7" max="7" width="10.625" style="3" customWidth="1"/>
    <col min="8" max="9" width="7.625" style="3" customWidth="1"/>
    <col min="10" max="10" width="7.125" style="3" customWidth="1"/>
    <col min="11" max="11" width="1.625" style="3" customWidth="1"/>
    <col min="12" max="16384" width="13" style="3"/>
  </cols>
  <sheetData>
    <row r="1" spans="1:10" ht="12.75">
      <c r="A1" s="14"/>
      <c r="B1" s="14"/>
      <c r="C1" s="14"/>
      <c r="D1" s="14"/>
      <c r="E1" s="14"/>
      <c r="F1" s="14"/>
      <c r="G1" s="14"/>
      <c r="H1" s="14"/>
      <c r="I1" s="14"/>
      <c r="J1" s="39"/>
    </row>
    <row r="2" spans="1:10" ht="15.75">
      <c r="A2" s="166" t="s">
        <v>265</v>
      </c>
      <c r="B2" s="167"/>
      <c r="C2" s="167"/>
      <c r="D2" s="167"/>
      <c r="E2" s="167"/>
      <c r="F2" s="167"/>
      <c r="G2" s="167"/>
      <c r="H2" s="167"/>
      <c r="I2" s="167"/>
      <c r="J2" s="167"/>
    </row>
    <row r="3" spans="1:10" ht="13.5">
      <c r="A3" s="15"/>
      <c r="B3" s="15"/>
      <c r="C3" s="15"/>
      <c r="D3" s="15"/>
      <c r="E3" s="15"/>
      <c r="F3" s="15"/>
      <c r="G3" s="15"/>
      <c r="H3" s="15"/>
      <c r="I3" s="15"/>
      <c r="J3" s="15"/>
    </row>
    <row r="4" spans="1:10" ht="13.5">
      <c r="A4" s="15"/>
      <c r="B4" s="15"/>
      <c r="C4" s="15"/>
      <c r="D4" s="15"/>
      <c r="E4" s="15"/>
      <c r="F4" s="15"/>
      <c r="G4" s="15"/>
      <c r="H4" s="130" t="s">
        <v>231</v>
      </c>
      <c r="I4" s="165"/>
      <c r="J4" s="165"/>
    </row>
    <row r="5" spans="1:10" ht="13.5">
      <c r="A5" s="15"/>
      <c r="B5" s="15"/>
      <c r="C5" s="15"/>
      <c r="D5" s="15"/>
      <c r="E5" s="15"/>
      <c r="F5" s="15"/>
      <c r="G5" s="15"/>
      <c r="H5" s="15"/>
      <c r="I5" s="15"/>
      <c r="J5" s="15"/>
    </row>
    <row r="6" spans="1:10" ht="13.5">
      <c r="A6" s="168" t="s">
        <v>226</v>
      </c>
      <c r="B6" s="169"/>
      <c r="C6" s="169"/>
      <c r="D6" s="169"/>
      <c r="E6" s="15"/>
      <c r="F6" s="15"/>
      <c r="G6" s="15"/>
      <c r="H6" s="15"/>
      <c r="I6" s="15"/>
      <c r="J6" s="15"/>
    </row>
    <row r="7" spans="1:10" ht="13.5">
      <c r="A7" s="15"/>
      <c r="B7" s="15"/>
      <c r="C7" s="15"/>
      <c r="D7" s="15"/>
      <c r="E7" s="15"/>
      <c r="F7" s="15"/>
      <c r="G7" s="15"/>
      <c r="H7" s="15"/>
      <c r="I7" s="15"/>
      <c r="J7" s="15"/>
    </row>
    <row r="8" spans="1:10" ht="27.2" customHeight="1">
      <c r="A8" s="15"/>
      <c r="B8" s="15"/>
      <c r="C8" s="15"/>
      <c r="D8" s="15"/>
      <c r="E8" s="23" t="s">
        <v>7</v>
      </c>
      <c r="F8" s="23"/>
      <c r="G8" s="16"/>
      <c r="H8" s="15"/>
      <c r="I8" s="15"/>
      <c r="J8" s="15"/>
    </row>
    <row r="9" spans="1:10" ht="27.2" customHeight="1">
      <c r="A9" s="15"/>
      <c r="B9" s="15"/>
      <c r="C9" s="15"/>
      <c r="D9" s="15"/>
      <c r="E9" s="23" t="s">
        <v>9</v>
      </c>
      <c r="F9" s="23"/>
      <c r="G9" s="16"/>
      <c r="H9" s="15"/>
      <c r="I9" s="15"/>
      <c r="J9" s="15"/>
    </row>
    <row r="10" spans="1:10" ht="27.2" customHeight="1">
      <c r="A10" s="15"/>
      <c r="B10" s="15"/>
      <c r="C10" s="15"/>
      <c r="D10" s="15"/>
      <c r="E10" s="23" t="s">
        <v>10</v>
      </c>
      <c r="F10" s="23"/>
      <c r="G10" s="16"/>
      <c r="H10" s="15"/>
      <c r="I10" s="15"/>
      <c r="J10" s="15"/>
    </row>
    <row r="11" spans="1:10" ht="11.25" customHeight="1">
      <c r="A11" s="15"/>
      <c r="B11" s="15"/>
      <c r="C11" s="15"/>
      <c r="D11" s="15"/>
      <c r="E11" s="15"/>
      <c r="F11" s="15"/>
      <c r="G11" s="15"/>
      <c r="H11" s="15"/>
      <c r="I11" s="15"/>
      <c r="J11" s="15"/>
    </row>
    <row r="12" spans="1:10" ht="11.25" customHeight="1">
      <c r="A12" s="15"/>
      <c r="B12" s="15"/>
      <c r="C12" s="15"/>
      <c r="D12" s="15"/>
      <c r="E12" s="15"/>
      <c r="F12" s="15"/>
      <c r="G12" s="15"/>
      <c r="H12" s="15"/>
      <c r="I12" s="15"/>
      <c r="J12" s="15"/>
    </row>
    <row r="13" spans="1:10" ht="18.75" customHeight="1">
      <c r="A13" s="126" t="s">
        <v>256</v>
      </c>
      <c r="B13" s="172" t="s">
        <v>258</v>
      </c>
      <c r="C13" s="172"/>
      <c r="D13" s="172"/>
      <c r="E13" s="172"/>
      <c r="F13" s="172"/>
      <c r="G13" s="172"/>
      <c r="H13" s="172"/>
      <c r="I13" s="172"/>
      <c r="J13" s="172"/>
    </row>
    <row r="14" spans="1:10" ht="11.25" customHeight="1" thickBot="1">
      <c r="A14" s="15"/>
      <c r="B14" s="15"/>
      <c r="C14" s="15"/>
      <c r="D14" s="15"/>
      <c r="E14" s="15"/>
      <c r="F14" s="15"/>
      <c r="G14" s="15"/>
      <c r="H14" s="15"/>
      <c r="I14" s="15"/>
      <c r="J14" s="15"/>
    </row>
    <row r="15" spans="1:10" ht="39.75" customHeight="1">
      <c r="A15" s="100" t="s">
        <v>13</v>
      </c>
      <c r="B15" s="101" t="s">
        <v>14</v>
      </c>
      <c r="C15" s="170" t="s">
        <v>11</v>
      </c>
      <c r="D15" s="170"/>
      <c r="E15" s="170"/>
      <c r="F15" s="170"/>
      <c r="G15" s="170" t="s">
        <v>12</v>
      </c>
      <c r="H15" s="170"/>
      <c r="I15" s="170"/>
      <c r="J15" s="171"/>
    </row>
    <row r="16" spans="1:10" ht="60" customHeight="1">
      <c r="A16" s="17"/>
      <c r="B16" s="19"/>
      <c r="C16" s="161"/>
      <c r="D16" s="161"/>
      <c r="E16" s="161"/>
      <c r="F16" s="161"/>
      <c r="G16" s="161"/>
      <c r="H16" s="161"/>
      <c r="I16" s="161"/>
      <c r="J16" s="162"/>
    </row>
    <row r="17" spans="1:10" ht="60" customHeight="1">
      <c r="A17" s="17"/>
      <c r="B17" s="19"/>
      <c r="C17" s="161"/>
      <c r="D17" s="161"/>
      <c r="E17" s="161"/>
      <c r="F17" s="161"/>
      <c r="G17" s="161"/>
      <c r="H17" s="161"/>
      <c r="I17" s="161"/>
      <c r="J17" s="162"/>
    </row>
    <row r="18" spans="1:10" ht="60" customHeight="1">
      <c r="A18" s="17"/>
      <c r="B18" s="19"/>
      <c r="C18" s="161"/>
      <c r="D18" s="161"/>
      <c r="E18" s="161"/>
      <c r="F18" s="161"/>
      <c r="G18" s="161"/>
      <c r="H18" s="161"/>
      <c r="I18" s="161"/>
      <c r="J18" s="162"/>
    </row>
    <row r="19" spans="1:10" ht="60" customHeight="1">
      <c r="A19" s="17"/>
      <c r="B19" s="19"/>
      <c r="C19" s="161"/>
      <c r="D19" s="161"/>
      <c r="E19" s="161"/>
      <c r="F19" s="161"/>
      <c r="G19" s="161"/>
      <c r="H19" s="161"/>
      <c r="I19" s="161"/>
      <c r="J19" s="162"/>
    </row>
    <row r="20" spans="1:10" ht="60" customHeight="1">
      <c r="A20" s="17"/>
      <c r="B20" s="19"/>
      <c r="C20" s="161"/>
      <c r="D20" s="161"/>
      <c r="E20" s="161"/>
      <c r="F20" s="161"/>
      <c r="G20" s="161"/>
      <c r="H20" s="161"/>
      <c r="I20" s="161"/>
      <c r="J20" s="162"/>
    </row>
    <row r="21" spans="1:10" ht="60" customHeight="1">
      <c r="A21" s="17"/>
      <c r="B21" s="19"/>
      <c r="C21" s="161"/>
      <c r="D21" s="161"/>
      <c r="E21" s="161"/>
      <c r="F21" s="161"/>
      <c r="G21" s="161"/>
      <c r="H21" s="161"/>
      <c r="I21" s="161"/>
      <c r="J21" s="162"/>
    </row>
    <row r="22" spans="1:10" ht="60" customHeight="1">
      <c r="A22" s="17"/>
      <c r="B22" s="19"/>
      <c r="C22" s="161"/>
      <c r="D22" s="161"/>
      <c r="E22" s="161"/>
      <c r="F22" s="161"/>
      <c r="G22" s="161"/>
      <c r="H22" s="161"/>
      <c r="I22" s="161"/>
      <c r="J22" s="162"/>
    </row>
    <row r="23" spans="1:10" ht="60" customHeight="1">
      <c r="A23" s="17"/>
      <c r="B23" s="19"/>
      <c r="C23" s="161"/>
      <c r="D23" s="161"/>
      <c r="E23" s="161"/>
      <c r="F23" s="161"/>
      <c r="G23" s="161"/>
      <c r="H23" s="161"/>
      <c r="I23" s="161"/>
      <c r="J23" s="162"/>
    </row>
    <row r="24" spans="1:10" ht="60" customHeight="1" thickBot="1">
      <c r="A24" s="20"/>
      <c r="B24" s="21"/>
      <c r="C24" s="163"/>
      <c r="D24" s="163"/>
      <c r="E24" s="163"/>
      <c r="F24" s="163"/>
      <c r="G24" s="163"/>
      <c r="H24" s="163"/>
      <c r="I24" s="163"/>
      <c r="J24" s="164"/>
    </row>
  </sheetData>
  <mergeCells count="24">
    <mergeCell ref="H4:J4"/>
    <mergeCell ref="A2:J2"/>
    <mergeCell ref="A6:D6"/>
    <mergeCell ref="C16:F16"/>
    <mergeCell ref="G16:J16"/>
    <mergeCell ref="G15:J15"/>
    <mergeCell ref="C15:F15"/>
    <mergeCell ref="B13:J13"/>
    <mergeCell ref="G19:J19"/>
    <mergeCell ref="C20:F20"/>
    <mergeCell ref="G20:J20"/>
    <mergeCell ref="C17:F17"/>
    <mergeCell ref="G17:J17"/>
    <mergeCell ref="C18:F18"/>
    <mergeCell ref="G18:J18"/>
    <mergeCell ref="C19:F19"/>
    <mergeCell ref="C21:F21"/>
    <mergeCell ref="G21:J21"/>
    <mergeCell ref="C22:F22"/>
    <mergeCell ref="G22:J22"/>
    <mergeCell ref="C24:F24"/>
    <mergeCell ref="G24:J24"/>
    <mergeCell ref="C23:F23"/>
    <mergeCell ref="G23:J23"/>
  </mergeCells>
  <phoneticPr fontId="3"/>
  <pageMargins left="0.78740157480314965" right="0.39370078740157483" top="0.78740157480314965" bottom="0.54" header="0.59055118110236227" footer="0.34"/>
  <pageSetup paperSize="9" orientation="portrait" r:id="rId1"/>
  <headerFooter>
    <oddHeader>&amp;L&amp;"ＭＳ 明朝,標準"&amp;10様式２</oddHeader>
    <oddFooter>&amp;R&amp;"ＭＳ 明朝,標準"&amp;8清瀬市新庁舎建設ＣＭ業務委託プロポーザル　　</oddFooter>
  </headerFooter>
  <colBreaks count="1" manualBreakCount="1">
    <brk id="10" max="23" man="1"/>
  </colBreaks>
</worksheet>
</file>

<file path=xl/worksheets/sheet4.xml><?xml version="1.0" encoding="utf-8"?>
<worksheet xmlns="http://schemas.openxmlformats.org/spreadsheetml/2006/main" xmlns:r="http://schemas.openxmlformats.org/officeDocument/2006/relationships">
  <dimension ref="A1:AB47"/>
  <sheetViews>
    <sheetView showGridLines="0" view="pageBreakPreview" zoomScaleNormal="70" zoomScaleSheetLayoutView="100" workbookViewId="0">
      <selection activeCell="A5" sqref="A5:L5"/>
    </sheetView>
  </sheetViews>
  <sheetFormatPr defaultColWidth="13" defaultRowHeight="21.75" customHeight="1"/>
  <cols>
    <col min="1" max="24" width="3.625" style="3" customWidth="1"/>
    <col min="25" max="28" width="13" style="3" hidden="1" customWidth="1"/>
    <col min="29" max="16384" width="13" style="3"/>
  </cols>
  <sheetData>
    <row r="1" spans="1:24" ht="24.75" customHeight="1">
      <c r="R1" s="173" t="s">
        <v>153</v>
      </c>
      <c r="S1" s="173"/>
      <c r="T1" s="173"/>
      <c r="U1" s="173"/>
      <c r="V1" s="173"/>
      <c r="W1" s="173"/>
      <c r="X1" s="173"/>
    </row>
    <row r="2" spans="1:24" ht="21.4" customHeight="1">
      <c r="A2" s="174" t="s">
        <v>69</v>
      </c>
      <c r="B2" s="175"/>
      <c r="C2" s="175"/>
      <c r="D2" s="175"/>
      <c r="E2" s="175"/>
      <c r="F2" s="175"/>
      <c r="G2" s="175"/>
      <c r="H2" s="175"/>
      <c r="I2" s="175"/>
      <c r="J2" s="175"/>
      <c r="K2" s="175"/>
      <c r="L2" s="175"/>
      <c r="M2" s="175"/>
      <c r="N2" s="175"/>
      <c r="O2" s="175"/>
      <c r="P2" s="175"/>
      <c r="Q2" s="175"/>
      <c r="R2" s="175"/>
      <c r="S2" s="175"/>
      <c r="T2" s="175"/>
      <c r="U2" s="175"/>
      <c r="V2" s="175"/>
      <c r="W2" s="175"/>
      <c r="X2" s="176"/>
    </row>
    <row r="3" spans="1:24" ht="21.4" customHeight="1">
      <c r="A3" s="177"/>
      <c r="B3" s="178"/>
      <c r="C3" s="178"/>
      <c r="D3" s="178"/>
      <c r="E3" s="178"/>
      <c r="F3" s="178"/>
      <c r="G3" s="178"/>
      <c r="H3" s="178"/>
      <c r="I3" s="178"/>
      <c r="J3" s="178"/>
      <c r="K3" s="178"/>
      <c r="L3" s="178"/>
      <c r="M3" s="178"/>
      <c r="N3" s="178"/>
      <c r="O3" s="178"/>
      <c r="P3" s="178"/>
      <c r="Q3" s="178"/>
      <c r="R3" s="178"/>
      <c r="S3" s="178"/>
      <c r="T3" s="178"/>
      <c r="U3" s="178"/>
      <c r="V3" s="178"/>
      <c r="W3" s="178"/>
      <c r="X3" s="179"/>
    </row>
    <row r="4" spans="1:24" ht="21.4" customHeight="1">
      <c r="A4" s="180" t="s">
        <v>166</v>
      </c>
      <c r="B4" s="180"/>
      <c r="C4" s="180"/>
      <c r="D4" s="180"/>
      <c r="E4" s="180"/>
      <c r="F4" s="180"/>
      <c r="G4" s="180"/>
      <c r="H4" s="180"/>
      <c r="I4" s="180"/>
      <c r="J4" s="180"/>
      <c r="K4" s="180"/>
      <c r="L4" s="180"/>
      <c r="M4" s="181" t="s">
        <v>63</v>
      </c>
      <c r="N4" s="182"/>
      <c r="O4" s="182"/>
      <c r="P4" s="182"/>
      <c r="Q4" s="182"/>
      <c r="R4" s="182"/>
      <c r="S4" s="182"/>
      <c r="T4" s="182"/>
      <c r="U4" s="182"/>
      <c r="V4" s="182"/>
      <c r="W4" s="182"/>
      <c r="X4" s="183"/>
    </row>
    <row r="5" spans="1:24" ht="21.4" customHeight="1">
      <c r="A5" s="184"/>
      <c r="B5" s="185"/>
      <c r="C5" s="185"/>
      <c r="D5" s="185"/>
      <c r="E5" s="185"/>
      <c r="F5" s="185"/>
      <c r="G5" s="185"/>
      <c r="H5" s="185"/>
      <c r="I5" s="185"/>
      <c r="J5" s="185"/>
      <c r="K5" s="185"/>
      <c r="L5" s="186"/>
      <c r="M5" s="187"/>
      <c r="N5" s="188"/>
      <c r="O5" s="188"/>
      <c r="P5" s="188"/>
      <c r="Q5" s="188"/>
      <c r="R5" s="188"/>
      <c r="S5" s="188"/>
      <c r="T5" s="188"/>
      <c r="U5" s="188"/>
      <c r="V5" s="188"/>
      <c r="W5" s="188"/>
      <c r="X5" s="189"/>
    </row>
    <row r="6" spans="1:24" ht="21.4" customHeight="1">
      <c r="A6" s="99" t="s">
        <v>64</v>
      </c>
      <c r="B6" s="190"/>
      <c r="C6" s="190"/>
      <c r="D6" s="190"/>
      <c r="E6" s="190"/>
      <c r="F6" s="99" t="s">
        <v>65</v>
      </c>
      <c r="G6" s="190"/>
      <c r="H6" s="190"/>
      <c r="I6" s="190"/>
      <c r="J6" s="190"/>
      <c r="K6" s="173" t="s">
        <v>73</v>
      </c>
      <c r="L6" s="173"/>
      <c r="M6" s="190"/>
      <c r="N6" s="190"/>
      <c r="O6" s="190"/>
      <c r="P6" s="190"/>
      <c r="Q6" s="190"/>
      <c r="R6" s="190"/>
      <c r="S6" s="190"/>
      <c r="T6" s="190"/>
      <c r="U6" s="190"/>
      <c r="V6" s="190"/>
      <c r="W6" s="190"/>
      <c r="X6" s="190"/>
    </row>
    <row r="7" spans="1:24" ht="21.4" customHeight="1">
      <c r="A7" s="180" t="s">
        <v>188</v>
      </c>
      <c r="B7" s="180"/>
      <c r="C7" s="180"/>
      <c r="D7" s="180"/>
      <c r="E7" s="180" t="s">
        <v>72</v>
      </c>
      <c r="F7" s="180"/>
      <c r="G7" s="180"/>
      <c r="H7" s="180"/>
      <c r="I7" s="180"/>
      <c r="J7" s="180"/>
      <c r="K7" s="180" t="s">
        <v>66</v>
      </c>
      <c r="L7" s="180"/>
      <c r="M7" s="180"/>
      <c r="N7" s="173" t="s">
        <v>207</v>
      </c>
      <c r="O7" s="173"/>
      <c r="P7" s="173"/>
      <c r="Q7" s="173"/>
      <c r="R7" s="173"/>
      <c r="S7" s="173"/>
      <c r="T7" s="173"/>
      <c r="U7" s="173"/>
      <c r="V7" s="173"/>
      <c r="W7" s="173"/>
      <c r="X7" s="173"/>
    </row>
    <row r="8" spans="1:24" ht="21.4" customHeight="1">
      <c r="A8" s="191" t="s">
        <v>241</v>
      </c>
      <c r="B8" s="192"/>
      <c r="C8" s="192"/>
      <c r="D8" s="193"/>
      <c r="E8" s="200" t="s">
        <v>169</v>
      </c>
      <c r="F8" s="200"/>
      <c r="G8" s="200"/>
      <c r="H8" s="200"/>
      <c r="I8" s="200"/>
      <c r="J8" s="200"/>
      <c r="K8" s="201"/>
      <c r="L8" s="201"/>
      <c r="M8" s="117" t="s">
        <v>74</v>
      </c>
      <c r="N8" s="202"/>
      <c r="O8" s="203"/>
      <c r="P8" s="203"/>
      <c r="Q8" s="203"/>
      <c r="R8" s="203"/>
      <c r="S8" s="203"/>
      <c r="T8" s="203"/>
      <c r="U8" s="203"/>
      <c r="V8" s="203"/>
      <c r="W8" s="203"/>
      <c r="X8" s="204"/>
    </row>
    <row r="9" spans="1:24" ht="21.4" customHeight="1">
      <c r="A9" s="194"/>
      <c r="B9" s="195"/>
      <c r="C9" s="195"/>
      <c r="D9" s="196"/>
      <c r="E9" s="200" t="s">
        <v>70</v>
      </c>
      <c r="F9" s="200"/>
      <c r="G9" s="200"/>
      <c r="H9" s="200"/>
      <c r="I9" s="200"/>
      <c r="J9" s="200"/>
      <c r="K9" s="201"/>
      <c r="L9" s="201"/>
      <c r="M9" s="117" t="s">
        <v>74</v>
      </c>
      <c r="N9" s="205"/>
      <c r="O9" s="206"/>
      <c r="P9" s="206"/>
      <c r="Q9" s="206"/>
      <c r="R9" s="206"/>
      <c r="S9" s="206"/>
      <c r="T9" s="206"/>
      <c r="U9" s="206"/>
      <c r="V9" s="206"/>
      <c r="W9" s="206"/>
      <c r="X9" s="207"/>
    </row>
    <row r="10" spans="1:24" ht="21.4" customHeight="1">
      <c r="A10" s="194"/>
      <c r="B10" s="195"/>
      <c r="C10" s="195"/>
      <c r="D10" s="196"/>
      <c r="E10" s="211" t="s">
        <v>71</v>
      </c>
      <c r="F10" s="211"/>
      <c r="G10" s="211"/>
      <c r="H10" s="211"/>
      <c r="I10" s="211"/>
      <c r="J10" s="211"/>
      <c r="K10" s="201"/>
      <c r="L10" s="201"/>
      <c r="M10" s="212" t="s">
        <v>74</v>
      </c>
      <c r="N10" s="205"/>
      <c r="O10" s="206"/>
      <c r="P10" s="206"/>
      <c r="Q10" s="206"/>
      <c r="R10" s="206"/>
      <c r="S10" s="206"/>
      <c r="T10" s="206"/>
      <c r="U10" s="206"/>
      <c r="V10" s="206"/>
      <c r="W10" s="206"/>
      <c r="X10" s="207"/>
    </row>
    <row r="11" spans="1:24" ht="21.4" customHeight="1">
      <c r="A11" s="197"/>
      <c r="B11" s="198"/>
      <c r="C11" s="198"/>
      <c r="D11" s="199"/>
      <c r="E11" s="211"/>
      <c r="F11" s="211"/>
      <c r="G11" s="211"/>
      <c r="H11" s="211"/>
      <c r="I11" s="211"/>
      <c r="J11" s="211"/>
      <c r="K11" s="201"/>
      <c r="L11" s="201"/>
      <c r="M11" s="212"/>
      <c r="N11" s="208"/>
      <c r="O11" s="209"/>
      <c r="P11" s="209"/>
      <c r="Q11" s="209"/>
      <c r="R11" s="209"/>
      <c r="S11" s="209"/>
      <c r="T11" s="209"/>
      <c r="U11" s="209"/>
      <c r="V11" s="209"/>
      <c r="W11" s="209"/>
      <c r="X11" s="210"/>
    </row>
    <row r="12" spans="1:24" ht="21.4" customHeight="1">
      <c r="A12" s="213" t="s">
        <v>167</v>
      </c>
      <c r="B12" s="213"/>
      <c r="C12" s="213"/>
      <c r="D12" s="213"/>
      <c r="E12" s="200" t="s">
        <v>169</v>
      </c>
      <c r="F12" s="200"/>
      <c r="G12" s="200"/>
      <c r="H12" s="200"/>
      <c r="I12" s="200"/>
      <c r="J12" s="200"/>
      <c r="K12" s="201"/>
      <c r="L12" s="201"/>
      <c r="M12" s="117" t="s">
        <v>74</v>
      </c>
      <c r="N12" s="202"/>
      <c r="O12" s="203"/>
      <c r="P12" s="203"/>
      <c r="Q12" s="203"/>
      <c r="R12" s="203"/>
      <c r="S12" s="203"/>
      <c r="T12" s="203"/>
      <c r="U12" s="203"/>
      <c r="V12" s="203"/>
      <c r="W12" s="203"/>
      <c r="X12" s="204"/>
    </row>
    <row r="13" spans="1:24" ht="21.4" customHeight="1">
      <c r="A13" s="213"/>
      <c r="B13" s="213"/>
      <c r="C13" s="213"/>
      <c r="D13" s="213"/>
      <c r="E13" s="200" t="s">
        <v>70</v>
      </c>
      <c r="F13" s="200"/>
      <c r="G13" s="200"/>
      <c r="H13" s="200"/>
      <c r="I13" s="200"/>
      <c r="J13" s="200"/>
      <c r="K13" s="201"/>
      <c r="L13" s="201"/>
      <c r="M13" s="117" t="s">
        <v>74</v>
      </c>
      <c r="N13" s="205"/>
      <c r="O13" s="206"/>
      <c r="P13" s="206"/>
      <c r="Q13" s="206"/>
      <c r="R13" s="206"/>
      <c r="S13" s="206"/>
      <c r="T13" s="206"/>
      <c r="U13" s="206"/>
      <c r="V13" s="206"/>
      <c r="W13" s="206"/>
      <c r="X13" s="207"/>
    </row>
    <row r="14" spans="1:24" ht="21.4" customHeight="1">
      <c r="A14" s="213"/>
      <c r="B14" s="213"/>
      <c r="C14" s="213"/>
      <c r="D14" s="213"/>
      <c r="E14" s="211" t="s">
        <v>71</v>
      </c>
      <c r="F14" s="211"/>
      <c r="G14" s="211"/>
      <c r="H14" s="211"/>
      <c r="I14" s="211"/>
      <c r="J14" s="211"/>
      <c r="K14" s="201"/>
      <c r="L14" s="201"/>
      <c r="M14" s="212" t="s">
        <v>74</v>
      </c>
      <c r="N14" s="205"/>
      <c r="O14" s="206"/>
      <c r="P14" s="206"/>
      <c r="Q14" s="206"/>
      <c r="R14" s="206"/>
      <c r="S14" s="206"/>
      <c r="T14" s="206"/>
      <c r="U14" s="206"/>
      <c r="V14" s="206"/>
      <c r="W14" s="206"/>
      <c r="X14" s="207"/>
    </row>
    <row r="15" spans="1:24" ht="21.4" customHeight="1">
      <c r="A15" s="213"/>
      <c r="B15" s="213"/>
      <c r="C15" s="213"/>
      <c r="D15" s="213"/>
      <c r="E15" s="211"/>
      <c r="F15" s="211"/>
      <c r="G15" s="211"/>
      <c r="H15" s="211"/>
      <c r="I15" s="211"/>
      <c r="J15" s="211"/>
      <c r="K15" s="201"/>
      <c r="L15" s="201"/>
      <c r="M15" s="212"/>
      <c r="N15" s="208"/>
      <c r="O15" s="209"/>
      <c r="P15" s="209"/>
      <c r="Q15" s="209"/>
      <c r="R15" s="209"/>
      <c r="S15" s="209"/>
      <c r="T15" s="209"/>
      <c r="U15" s="209"/>
      <c r="V15" s="209"/>
      <c r="W15" s="209"/>
      <c r="X15" s="210"/>
    </row>
    <row r="16" spans="1:24" ht="21.4" customHeight="1">
      <c r="A16" s="213" t="s">
        <v>168</v>
      </c>
      <c r="B16" s="213"/>
      <c r="C16" s="213"/>
      <c r="D16" s="213"/>
      <c r="E16" s="200" t="s">
        <v>169</v>
      </c>
      <c r="F16" s="200"/>
      <c r="G16" s="200"/>
      <c r="H16" s="200"/>
      <c r="I16" s="200"/>
      <c r="J16" s="200"/>
      <c r="K16" s="201"/>
      <c r="L16" s="201"/>
      <c r="M16" s="117" t="s">
        <v>74</v>
      </c>
      <c r="N16" s="202"/>
      <c r="O16" s="203"/>
      <c r="P16" s="203"/>
      <c r="Q16" s="203"/>
      <c r="R16" s="203"/>
      <c r="S16" s="203"/>
      <c r="T16" s="203"/>
      <c r="U16" s="203"/>
      <c r="V16" s="203"/>
      <c r="W16" s="203"/>
      <c r="X16" s="204"/>
    </row>
    <row r="17" spans="1:27" ht="21.4" customHeight="1">
      <c r="A17" s="213"/>
      <c r="B17" s="213"/>
      <c r="C17" s="213"/>
      <c r="D17" s="213"/>
      <c r="E17" s="200" t="s">
        <v>205</v>
      </c>
      <c r="F17" s="200"/>
      <c r="G17" s="200"/>
      <c r="H17" s="200"/>
      <c r="I17" s="200"/>
      <c r="J17" s="200"/>
      <c r="K17" s="201"/>
      <c r="L17" s="201"/>
      <c r="M17" s="117" t="s">
        <v>74</v>
      </c>
      <c r="N17" s="205"/>
      <c r="O17" s="206"/>
      <c r="P17" s="206"/>
      <c r="Q17" s="206"/>
      <c r="R17" s="206"/>
      <c r="S17" s="206"/>
      <c r="T17" s="206"/>
      <c r="U17" s="206"/>
      <c r="V17" s="206"/>
      <c r="W17" s="206"/>
      <c r="X17" s="207"/>
    </row>
    <row r="18" spans="1:27" ht="21.4" customHeight="1">
      <c r="A18" s="213"/>
      <c r="B18" s="213"/>
      <c r="C18" s="213"/>
      <c r="D18" s="213"/>
      <c r="E18" s="211" t="s">
        <v>71</v>
      </c>
      <c r="F18" s="211"/>
      <c r="G18" s="211"/>
      <c r="H18" s="211"/>
      <c r="I18" s="211"/>
      <c r="J18" s="211"/>
      <c r="K18" s="201"/>
      <c r="L18" s="201"/>
      <c r="M18" s="212" t="s">
        <v>74</v>
      </c>
      <c r="N18" s="205"/>
      <c r="O18" s="206"/>
      <c r="P18" s="206"/>
      <c r="Q18" s="206"/>
      <c r="R18" s="206"/>
      <c r="S18" s="206"/>
      <c r="T18" s="206"/>
      <c r="U18" s="206"/>
      <c r="V18" s="206"/>
      <c r="W18" s="206"/>
      <c r="X18" s="207"/>
    </row>
    <row r="19" spans="1:27" ht="21.4" customHeight="1">
      <c r="A19" s="213"/>
      <c r="B19" s="213"/>
      <c r="C19" s="213"/>
      <c r="D19" s="213"/>
      <c r="E19" s="211"/>
      <c r="F19" s="211"/>
      <c r="G19" s="211"/>
      <c r="H19" s="211"/>
      <c r="I19" s="211"/>
      <c r="J19" s="211"/>
      <c r="K19" s="201"/>
      <c r="L19" s="201"/>
      <c r="M19" s="212"/>
      <c r="N19" s="208"/>
      <c r="O19" s="209"/>
      <c r="P19" s="209"/>
      <c r="Q19" s="209"/>
      <c r="R19" s="209"/>
      <c r="S19" s="209"/>
      <c r="T19" s="209"/>
      <c r="U19" s="209"/>
      <c r="V19" s="209"/>
      <c r="W19" s="209"/>
      <c r="X19" s="210"/>
      <c r="Z19" s="60" t="s">
        <v>83</v>
      </c>
      <c r="AA19" s="60" t="s">
        <v>82</v>
      </c>
    </row>
    <row r="20" spans="1:27" ht="21.4" customHeight="1">
      <c r="A20" s="213" t="s">
        <v>67</v>
      </c>
      <c r="B20" s="213"/>
      <c r="C20" s="213"/>
      <c r="D20" s="213"/>
      <c r="E20" s="200" t="s">
        <v>169</v>
      </c>
      <c r="F20" s="200"/>
      <c r="G20" s="200"/>
      <c r="H20" s="200"/>
      <c r="I20" s="200"/>
      <c r="J20" s="200"/>
      <c r="K20" s="201"/>
      <c r="L20" s="201"/>
      <c r="M20" s="117" t="s">
        <v>74</v>
      </c>
      <c r="N20" s="202"/>
      <c r="O20" s="203"/>
      <c r="P20" s="203"/>
      <c r="Q20" s="203"/>
      <c r="R20" s="203"/>
      <c r="S20" s="203"/>
      <c r="T20" s="203"/>
      <c r="U20" s="203"/>
      <c r="V20" s="203"/>
      <c r="W20" s="203"/>
      <c r="X20" s="204"/>
      <c r="Z20" s="58">
        <v>1</v>
      </c>
      <c r="AA20" s="58">
        <v>0.5</v>
      </c>
    </row>
    <row r="21" spans="1:27" ht="21.4" customHeight="1">
      <c r="A21" s="213"/>
      <c r="B21" s="213"/>
      <c r="C21" s="213"/>
      <c r="D21" s="213"/>
      <c r="E21" s="214" t="s">
        <v>206</v>
      </c>
      <c r="F21" s="215"/>
      <c r="G21" s="215"/>
      <c r="H21" s="215"/>
      <c r="I21" s="215"/>
      <c r="J21" s="216"/>
      <c r="K21" s="201"/>
      <c r="L21" s="201"/>
      <c r="M21" s="117" t="s">
        <v>74</v>
      </c>
      <c r="N21" s="205"/>
      <c r="O21" s="206"/>
      <c r="P21" s="206"/>
      <c r="Q21" s="206"/>
      <c r="R21" s="206"/>
      <c r="S21" s="206"/>
      <c r="T21" s="206"/>
      <c r="U21" s="206"/>
      <c r="V21" s="206"/>
      <c r="W21" s="206"/>
      <c r="X21" s="207"/>
      <c r="Z21" s="58">
        <v>20</v>
      </c>
      <c r="AA21" s="59">
        <v>1</v>
      </c>
    </row>
    <row r="22" spans="1:27" ht="21.4" customHeight="1">
      <c r="A22" s="213"/>
      <c r="B22" s="213"/>
      <c r="C22" s="213"/>
      <c r="D22" s="213"/>
      <c r="E22" s="211" t="s">
        <v>71</v>
      </c>
      <c r="F22" s="211"/>
      <c r="G22" s="211"/>
      <c r="H22" s="211"/>
      <c r="I22" s="211"/>
      <c r="J22" s="211"/>
      <c r="K22" s="201"/>
      <c r="L22" s="201"/>
      <c r="M22" s="212" t="s">
        <v>74</v>
      </c>
      <c r="N22" s="205"/>
      <c r="O22" s="206"/>
      <c r="P22" s="206"/>
      <c r="Q22" s="206"/>
      <c r="R22" s="206"/>
      <c r="S22" s="206"/>
      <c r="T22" s="206"/>
      <c r="U22" s="206"/>
      <c r="V22" s="206"/>
      <c r="W22" s="206"/>
      <c r="X22" s="207"/>
      <c r="Z22" s="58">
        <v>50</v>
      </c>
      <c r="AA22" s="59">
        <v>2</v>
      </c>
    </row>
    <row r="23" spans="1:27" ht="21.4" customHeight="1">
      <c r="A23" s="213"/>
      <c r="B23" s="213"/>
      <c r="C23" s="213"/>
      <c r="D23" s="213"/>
      <c r="E23" s="211"/>
      <c r="F23" s="211"/>
      <c r="G23" s="211"/>
      <c r="H23" s="211"/>
      <c r="I23" s="211"/>
      <c r="J23" s="211"/>
      <c r="K23" s="201"/>
      <c r="L23" s="201"/>
      <c r="M23" s="212"/>
      <c r="N23" s="208"/>
      <c r="O23" s="209"/>
      <c r="P23" s="209"/>
      <c r="Q23" s="209"/>
      <c r="R23" s="209"/>
      <c r="S23" s="209"/>
      <c r="T23" s="209"/>
      <c r="U23" s="209"/>
      <c r="V23" s="209"/>
      <c r="W23" s="209"/>
      <c r="X23" s="210"/>
      <c r="Z23" s="58">
        <v>100</v>
      </c>
      <c r="AA23" s="59">
        <v>3</v>
      </c>
    </row>
    <row r="24" spans="1:27" ht="21.4" customHeight="1">
      <c r="A24" s="213" t="s">
        <v>208</v>
      </c>
      <c r="B24" s="213"/>
      <c r="C24" s="213"/>
      <c r="D24" s="213"/>
      <c r="E24" s="200" t="s">
        <v>169</v>
      </c>
      <c r="F24" s="200"/>
      <c r="G24" s="200"/>
      <c r="H24" s="200"/>
      <c r="I24" s="200"/>
      <c r="J24" s="200"/>
      <c r="K24" s="201"/>
      <c r="L24" s="201"/>
      <c r="M24" s="117" t="s">
        <v>74</v>
      </c>
      <c r="N24" s="202"/>
      <c r="O24" s="203"/>
      <c r="P24" s="203"/>
      <c r="Q24" s="203"/>
      <c r="R24" s="203"/>
      <c r="S24" s="203"/>
      <c r="T24" s="203"/>
      <c r="U24" s="203"/>
      <c r="V24" s="203"/>
      <c r="W24" s="203"/>
      <c r="X24" s="204"/>
      <c r="Z24" s="58">
        <v>150</v>
      </c>
      <c r="AA24" s="59">
        <v>4</v>
      </c>
    </row>
    <row r="25" spans="1:27" ht="21.4" customHeight="1">
      <c r="A25" s="213"/>
      <c r="B25" s="213"/>
      <c r="C25" s="213"/>
      <c r="D25" s="213"/>
      <c r="E25" s="214" t="s">
        <v>212</v>
      </c>
      <c r="F25" s="215"/>
      <c r="G25" s="215"/>
      <c r="H25" s="215"/>
      <c r="I25" s="215"/>
      <c r="J25" s="216"/>
      <c r="K25" s="201"/>
      <c r="L25" s="201"/>
      <c r="M25" s="117" t="s">
        <v>74</v>
      </c>
      <c r="N25" s="205"/>
      <c r="O25" s="206"/>
      <c r="P25" s="206"/>
      <c r="Q25" s="206"/>
      <c r="R25" s="206"/>
      <c r="S25" s="206"/>
      <c r="T25" s="206"/>
      <c r="U25" s="206"/>
      <c r="V25" s="206"/>
      <c r="W25" s="206"/>
      <c r="X25" s="207"/>
    </row>
    <row r="26" spans="1:27" ht="21.4" customHeight="1">
      <c r="A26" s="213"/>
      <c r="B26" s="213"/>
      <c r="C26" s="213"/>
      <c r="D26" s="213"/>
      <c r="E26" s="211" t="s">
        <v>71</v>
      </c>
      <c r="F26" s="211"/>
      <c r="G26" s="211"/>
      <c r="H26" s="211"/>
      <c r="I26" s="211"/>
      <c r="J26" s="211"/>
      <c r="K26" s="201"/>
      <c r="L26" s="201"/>
      <c r="M26" s="212" t="s">
        <v>74</v>
      </c>
      <c r="N26" s="205"/>
      <c r="O26" s="206"/>
      <c r="P26" s="206"/>
      <c r="Q26" s="206"/>
      <c r="R26" s="206"/>
      <c r="S26" s="206"/>
      <c r="T26" s="206"/>
      <c r="U26" s="206"/>
      <c r="V26" s="206"/>
      <c r="W26" s="206"/>
      <c r="X26" s="207"/>
      <c r="Z26" s="60" t="s">
        <v>84</v>
      </c>
      <c r="AA26" s="60" t="s">
        <v>82</v>
      </c>
    </row>
    <row r="27" spans="1:27" ht="21.4" customHeight="1">
      <c r="A27" s="213"/>
      <c r="B27" s="213"/>
      <c r="C27" s="213"/>
      <c r="D27" s="213"/>
      <c r="E27" s="211"/>
      <c r="F27" s="211"/>
      <c r="G27" s="211"/>
      <c r="H27" s="211"/>
      <c r="I27" s="211"/>
      <c r="J27" s="211"/>
      <c r="K27" s="201"/>
      <c r="L27" s="201"/>
      <c r="M27" s="212"/>
      <c r="N27" s="208"/>
      <c r="O27" s="209"/>
      <c r="P27" s="209"/>
      <c r="Q27" s="209"/>
      <c r="R27" s="209"/>
      <c r="S27" s="209"/>
      <c r="T27" s="209"/>
      <c r="U27" s="209"/>
      <c r="V27" s="209"/>
      <c r="W27" s="209"/>
      <c r="X27" s="210"/>
      <c r="Z27" s="58">
        <v>1</v>
      </c>
      <c r="AA27" s="59">
        <v>1</v>
      </c>
    </row>
    <row r="28" spans="1:27" ht="21.4" customHeight="1">
      <c r="A28" s="213" t="s">
        <v>209</v>
      </c>
      <c r="B28" s="213"/>
      <c r="C28" s="213"/>
      <c r="D28" s="213"/>
      <c r="E28" s="200" t="s">
        <v>169</v>
      </c>
      <c r="F28" s="200"/>
      <c r="G28" s="200"/>
      <c r="H28" s="200"/>
      <c r="I28" s="200"/>
      <c r="J28" s="200"/>
      <c r="K28" s="201"/>
      <c r="L28" s="201"/>
      <c r="M28" s="117" t="s">
        <v>74</v>
      </c>
      <c r="N28" s="202"/>
      <c r="O28" s="203"/>
      <c r="P28" s="203"/>
      <c r="Q28" s="203"/>
      <c r="R28" s="203"/>
      <c r="S28" s="203"/>
      <c r="T28" s="203"/>
      <c r="U28" s="203"/>
      <c r="V28" s="203"/>
      <c r="W28" s="203"/>
      <c r="X28" s="204"/>
      <c r="Z28" s="58">
        <v>20</v>
      </c>
      <c r="AA28" s="59">
        <v>1</v>
      </c>
    </row>
    <row r="29" spans="1:27" ht="21.4" customHeight="1">
      <c r="A29" s="213"/>
      <c r="B29" s="213"/>
      <c r="C29" s="213"/>
      <c r="D29" s="213"/>
      <c r="E29" s="200" t="s">
        <v>213</v>
      </c>
      <c r="F29" s="200"/>
      <c r="G29" s="200"/>
      <c r="H29" s="200"/>
      <c r="I29" s="200"/>
      <c r="J29" s="200"/>
      <c r="K29" s="201"/>
      <c r="L29" s="201"/>
      <c r="M29" s="117" t="s">
        <v>74</v>
      </c>
      <c r="N29" s="205"/>
      <c r="O29" s="206"/>
      <c r="P29" s="206"/>
      <c r="Q29" s="206"/>
      <c r="R29" s="206"/>
      <c r="S29" s="206"/>
      <c r="T29" s="206"/>
      <c r="U29" s="206"/>
      <c r="V29" s="206"/>
      <c r="W29" s="206"/>
      <c r="X29" s="207"/>
      <c r="Z29" s="58">
        <v>50</v>
      </c>
      <c r="AA29" s="59">
        <v>2</v>
      </c>
    </row>
    <row r="30" spans="1:27" ht="21.4" customHeight="1">
      <c r="A30" s="213"/>
      <c r="B30" s="213"/>
      <c r="C30" s="213"/>
      <c r="D30" s="213"/>
      <c r="E30" s="211" t="s">
        <v>71</v>
      </c>
      <c r="F30" s="211"/>
      <c r="G30" s="211"/>
      <c r="H30" s="211"/>
      <c r="I30" s="211"/>
      <c r="J30" s="211"/>
      <c r="K30" s="201"/>
      <c r="L30" s="201"/>
      <c r="M30" s="212" t="s">
        <v>74</v>
      </c>
      <c r="N30" s="205"/>
      <c r="O30" s="206"/>
      <c r="P30" s="206"/>
      <c r="Q30" s="206"/>
      <c r="R30" s="206"/>
      <c r="S30" s="206"/>
      <c r="T30" s="206"/>
      <c r="U30" s="206"/>
      <c r="V30" s="206"/>
      <c r="W30" s="206"/>
      <c r="X30" s="207"/>
      <c r="Z30" s="58">
        <v>75</v>
      </c>
      <c r="AA30" s="59">
        <v>2</v>
      </c>
    </row>
    <row r="31" spans="1:27" ht="21.4" customHeight="1">
      <c r="A31" s="213"/>
      <c r="B31" s="213"/>
      <c r="C31" s="213"/>
      <c r="D31" s="213"/>
      <c r="E31" s="211"/>
      <c r="F31" s="211"/>
      <c r="G31" s="211"/>
      <c r="H31" s="211"/>
      <c r="I31" s="211"/>
      <c r="J31" s="211"/>
      <c r="K31" s="201"/>
      <c r="L31" s="201"/>
      <c r="M31" s="212"/>
      <c r="N31" s="208"/>
      <c r="O31" s="209"/>
      <c r="P31" s="209"/>
      <c r="Q31" s="209"/>
      <c r="R31" s="209"/>
      <c r="S31" s="209"/>
      <c r="T31" s="209"/>
      <c r="U31" s="209"/>
      <c r="V31" s="209"/>
      <c r="W31" s="209"/>
      <c r="X31" s="210"/>
      <c r="Z31" s="58">
        <v>100</v>
      </c>
      <c r="AA31" s="59">
        <v>3</v>
      </c>
    </row>
    <row r="32" spans="1:27" ht="21.4" customHeight="1">
      <c r="A32" s="223" t="s">
        <v>75</v>
      </c>
      <c r="B32" s="224"/>
      <c r="C32" s="224"/>
      <c r="D32" s="225"/>
      <c r="E32" s="220" t="s">
        <v>76</v>
      </c>
      <c r="F32" s="220"/>
      <c r="G32" s="220"/>
      <c r="H32" s="220"/>
      <c r="I32" s="220"/>
      <c r="J32" s="220"/>
      <c r="K32" s="217">
        <f>SUM(K8:L31)</f>
        <v>0</v>
      </c>
      <c r="L32" s="219"/>
      <c r="M32" s="118" t="s">
        <v>74</v>
      </c>
      <c r="N32" s="229" t="s">
        <v>78</v>
      </c>
      <c r="O32" s="230"/>
      <c r="P32" s="217" t="e">
        <f>VLOOKUP(K32,Z20:AA24,2,TRUE)</f>
        <v>#N/A</v>
      </c>
      <c r="Q32" s="218"/>
      <c r="R32" s="218"/>
      <c r="S32" s="218"/>
      <c r="T32" s="218"/>
      <c r="U32" s="218"/>
      <c r="V32" s="218"/>
      <c r="W32" s="218"/>
      <c r="X32" s="219"/>
    </row>
    <row r="33" spans="1:24" ht="21.4" customHeight="1">
      <c r="A33" s="226"/>
      <c r="B33" s="227"/>
      <c r="C33" s="227"/>
      <c r="D33" s="228"/>
      <c r="E33" s="220" t="s">
        <v>77</v>
      </c>
      <c r="F33" s="220"/>
      <c r="G33" s="220"/>
      <c r="H33" s="220"/>
      <c r="I33" s="220"/>
      <c r="J33" s="220"/>
      <c r="K33" s="217">
        <f>K32-(K10+K14+K18+K22++K26+K30)</f>
        <v>0</v>
      </c>
      <c r="L33" s="219"/>
      <c r="M33" s="118" t="s">
        <v>74</v>
      </c>
      <c r="N33" s="217" t="s">
        <v>78</v>
      </c>
      <c r="O33" s="219"/>
      <c r="P33" s="217" t="e">
        <f>VLOOKUP(K33,Z27:AA31,2,TRUE)</f>
        <v>#N/A</v>
      </c>
      <c r="Q33" s="218"/>
      <c r="R33" s="218"/>
      <c r="S33" s="218"/>
      <c r="T33" s="218"/>
      <c r="U33" s="218"/>
      <c r="V33" s="218"/>
      <c r="W33" s="218"/>
      <c r="X33" s="219"/>
    </row>
    <row r="34" spans="1:24" ht="25.15" customHeight="1">
      <c r="A34" s="221" t="s">
        <v>220</v>
      </c>
      <c r="B34" s="34" t="s">
        <v>81</v>
      </c>
      <c r="C34" s="34"/>
      <c r="D34" s="34"/>
      <c r="E34" s="34"/>
      <c r="F34" s="34"/>
      <c r="G34" s="34"/>
      <c r="H34" s="34"/>
      <c r="I34" s="34"/>
      <c r="J34" s="34"/>
      <c r="K34" s="34"/>
      <c r="L34" s="34"/>
      <c r="M34" s="34"/>
      <c r="N34" s="34"/>
      <c r="O34" s="34"/>
      <c r="P34" s="34"/>
      <c r="Q34" s="34"/>
      <c r="R34" s="34"/>
      <c r="S34" s="34"/>
      <c r="T34" s="34"/>
      <c r="U34" s="34"/>
      <c r="V34" s="34"/>
      <c r="W34" s="34"/>
      <c r="X34" s="35"/>
    </row>
    <row r="35" spans="1:24" ht="25.15" customHeight="1">
      <c r="A35" s="222"/>
      <c r="B35" s="93" t="s">
        <v>79</v>
      </c>
      <c r="C35" s="93"/>
      <c r="D35" s="93"/>
      <c r="E35" s="93"/>
      <c r="F35" s="93"/>
      <c r="G35" s="93"/>
      <c r="H35" s="93"/>
      <c r="I35" s="93"/>
      <c r="J35" s="93"/>
      <c r="K35" s="93"/>
      <c r="L35" s="93"/>
      <c r="M35" s="93"/>
      <c r="N35" s="93"/>
      <c r="O35" s="93"/>
      <c r="P35" s="93"/>
      <c r="Q35" s="93"/>
      <c r="R35" s="93"/>
      <c r="S35" s="93"/>
      <c r="T35" s="93"/>
      <c r="U35" s="93"/>
      <c r="V35" s="93"/>
      <c r="W35" s="93"/>
      <c r="X35" s="95"/>
    </row>
    <row r="36" spans="1:24" ht="20.100000000000001" customHeight="1">
      <c r="A36" s="124"/>
      <c r="B36" s="124"/>
    </row>
    <row r="37" spans="1:24" ht="20.100000000000001" customHeight="1">
      <c r="A37" s="124"/>
    </row>
    <row r="38" spans="1:24" ht="20.100000000000001" customHeight="1"/>
    <row r="39" spans="1:24" ht="20.100000000000001" customHeight="1"/>
    <row r="40" spans="1:24" ht="24.75" customHeight="1"/>
    <row r="41" spans="1:24" ht="24.75" customHeight="1">
      <c r="A41" s="124"/>
    </row>
    <row r="42" spans="1:24" ht="24.75" customHeight="1">
      <c r="A42" s="124"/>
    </row>
    <row r="43" spans="1:24" ht="24.75" customHeight="1">
      <c r="A43" s="124"/>
      <c r="B43" s="124"/>
    </row>
    <row r="44" spans="1:24" ht="24.75" customHeight="1">
      <c r="A44" s="124"/>
      <c r="B44" s="124"/>
    </row>
    <row r="45" spans="1:24" ht="24.75" customHeight="1">
      <c r="A45" s="124"/>
      <c r="B45" s="124"/>
    </row>
    <row r="46" spans="1:24" ht="24.75" customHeight="1">
      <c r="A46" s="124"/>
      <c r="B46" s="124"/>
    </row>
    <row r="47" spans="1:24" ht="24.75" customHeight="1">
      <c r="A47" s="124"/>
      <c r="B47" s="124"/>
    </row>
  </sheetData>
  <sheetProtection password="CC0D" sheet="1" objects="1" scenarios="1" selectLockedCells="1"/>
  <mergeCells count="80">
    <mergeCell ref="A34:A35"/>
    <mergeCell ref="A32:D33"/>
    <mergeCell ref="E32:J32"/>
    <mergeCell ref="K32:L32"/>
    <mergeCell ref="N32:O32"/>
    <mergeCell ref="P32:X32"/>
    <mergeCell ref="E33:J33"/>
    <mergeCell ref="K33:L33"/>
    <mergeCell ref="N33:O33"/>
    <mergeCell ref="P33:X33"/>
    <mergeCell ref="A28:D31"/>
    <mergeCell ref="E28:J28"/>
    <mergeCell ref="K28:L28"/>
    <mergeCell ref="N28:X31"/>
    <mergeCell ref="E29:J29"/>
    <mergeCell ref="K29:L29"/>
    <mergeCell ref="E30:J31"/>
    <mergeCell ref="K30:L31"/>
    <mergeCell ref="M30:M31"/>
    <mergeCell ref="A24:D27"/>
    <mergeCell ref="E24:J24"/>
    <mergeCell ref="K24:L24"/>
    <mergeCell ref="N24:X27"/>
    <mergeCell ref="E25:J25"/>
    <mergeCell ref="K25:L25"/>
    <mergeCell ref="E26:J27"/>
    <mergeCell ref="K26:L27"/>
    <mergeCell ref="M26:M27"/>
    <mergeCell ref="A20:D23"/>
    <mergeCell ref="E20:J20"/>
    <mergeCell ref="K20:L20"/>
    <mergeCell ref="N20:X23"/>
    <mergeCell ref="E21:J21"/>
    <mergeCell ref="K21:L21"/>
    <mergeCell ref="E22:J23"/>
    <mergeCell ref="K22:L23"/>
    <mergeCell ref="M22:M23"/>
    <mergeCell ref="A16:D19"/>
    <mergeCell ref="E16:J16"/>
    <mergeCell ref="K16:L16"/>
    <mergeCell ref="N16:X19"/>
    <mergeCell ref="E17:J17"/>
    <mergeCell ref="K17:L17"/>
    <mergeCell ref="E18:J19"/>
    <mergeCell ref="K18:L19"/>
    <mergeCell ref="M18:M19"/>
    <mergeCell ref="A12:D15"/>
    <mergeCell ref="E12:J12"/>
    <mergeCell ref="K12:L12"/>
    <mergeCell ref="N12:X15"/>
    <mergeCell ref="E13:J13"/>
    <mergeCell ref="K13:L13"/>
    <mergeCell ref="E14:J15"/>
    <mergeCell ref="K14:L15"/>
    <mergeCell ref="M14:M15"/>
    <mergeCell ref="A7:D7"/>
    <mergeCell ref="E7:J7"/>
    <mergeCell ref="K7:M7"/>
    <mergeCell ref="N7:X7"/>
    <mergeCell ref="A8:D11"/>
    <mergeCell ref="E8:J8"/>
    <mergeCell ref="K8:L8"/>
    <mergeCell ref="N8:X11"/>
    <mergeCell ref="E9:J9"/>
    <mergeCell ref="K9:L9"/>
    <mergeCell ref="E10:J11"/>
    <mergeCell ref="K10:L11"/>
    <mergeCell ref="M10:M11"/>
    <mergeCell ref="A5:L5"/>
    <mergeCell ref="M5:X5"/>
    <mergeCell ref="B6:E6"/>
    <mergeCell ref="G6:J6"/>
    <mergeCell ref="K6:L6"/>
    <mergeCell ref="M6:X6"/>
    <mergeCell ref="R1:T1"/>
    <mergeCell ref="U1:X1"/>
    <mergeCell ref="A2:X2"/>
    <mergeCell ref="A3:X3"/>
    <mergeCell ref="A4:L4"/>
    <mergeCell ref="M4:X4"/>
  </mergeCells>
  <phoneticPr fontId="3"/>
  <pageMargins left="0.78740157480314965" right="0.39370078740157483" top="0.78740157480314965" bottom="0.78740157480314965" header="0.59055118110236227" footer="0.39370078740157483"/>
  <pageSetup paperSize="9" orientation="portrait" r:id="rId1"/>
  <headerFooter>
    <oddHeader>&amp;L&amp;"ＭＳ 明朝,標準"&amp;10様式３</oddHeader>
    <oddFooter>&amp;R&amp;"ＭＳ 明朝,標準"&amp;8清瀬市新庁舎建設ＣＭ業務委託プロポーザル　　</oddFooter>
  </headerFooter>
</worksheet>
</file>

<file path=xl/worksheets/sheet5.xml><?xml version="1.0" encoding="utf-8"?>
<worksheet xmlns="http://schemas.openxmlformats.org/spreadsheetml/2006/main" xmlns:r="http://schemas.openxmlformats.org/officeDocument/2006/relationships">
  <dimension ref="A1:AN45"/>
  <sheetViews>
    <sheetView showGridLines="0" view="pageBreakPreview" zoomScaleNormal="100" zoomScaleSheetLayoutView="100" workbookViewId="0">
      <selection activeCell="G11" sqref="G11:K13"/>
    </sheetView>
  </sheetViews>
  <sheetFormatPr defaultColWidth="13" defaultRowHeight="20.100000000000001" customHeight="1"/>
  <cols>
    <col min="1" max="1" width="2.875" style="14" customWidth="1"/>
    <col min="2" max="29" width="3.125" style="14" customWidth="1"/>
    <col min="30" max="34" width="3.125" style="14" hidden="1" customWidth="1"/>
    <col min="35" max="35" width="4.75" style="14" hidden="1" customWidth="1"/>
    <col min="36" max="36" width="4.125" style="14" hidden="1" customWidth="1"/>
    <col min="37" max="37" width="8.875" style="14" hidden="1" customWidth="1"/>
    <col min="38" max="38" width="3.75" style="14" hidden="1" customWidth="1"/>
    <col min="39" max="40" width="3.125" style="14" hidden="1" customWidth="1"/>
    <col min="41" max="49" width="3.125" style="14" customWidth="1"/>
    <col min="50" max="16384" width="13" style="14"/>
  </cols>
  <sheetData>
    <row r="1" spans="1:38" ht="18" customHeight="1">
      <c r="W1" s="173" t="s">
        <v>153</v>
      </c>
      <c r="X1" s="173"/>
      <c r="Y1" s="173"/>
      <c r="Z1" s="173"/>
      <c r="AA1" s="173"/>
      <c r="AB1" s="173"/>
      <c r="AC1" s="173"/>
    </row>
    <row r="2" spans="1:38" ht="18" customHeight="1">
      <c r="A2" s="231" t="s">
        <v>80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row>
    <row r="3" spans="1:38" ht="18" customHeight="1" thickBot="1">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row>
    <row r="4" spans="1:38" s="40" customFormat="1" ht="18" customHeight="1">
      <c r="A4" s="233" t="s">
        <v>243</v>
      </c>
      <c r="B4" s="236" t="s">
        <v>27</v>
      </c>
      <c r="C4" s="237"/>
      <c r="D4" s="237" t="s">
        <v>174</v>
      </c>
      <c r="E4" s="238"/>
      <c r="F4" s="238"/>
      <c r="G4" s="239" t="s">
        <v>24</v>
      </c>
      <c r="H4" s="239"/>
      <c r="I4" s="239"/>
      <c r="J4" s="239"/>
      <c r="K4" s="239"/>
      <c r="L4" s="241" t="s">
        <v>31</v>
      </c>
      <c r="M4" s="242"/>
      <c r="N4" s="242"/>
      <c r="O4" s="242"/>
      <c r="P4" s="242"/>
      <c r="Q4" s="243"/>
      <c r="R4" s="244" t="s">
        <v>25</v>
      </c>
      <c r="S4" s="244"/>
      <c r="T4" s="244"/>
      <c r="U4" s="244"/>
      <c r="V4" s="244"/>
      <c r="W4" s="244"/>
      <c r="X4" s="244"/>
      <c r="Y4" s="244"/>
      <c r="Z4" s="245" t="s">
        <v>35</v>
      </c>
      <c r="AA4" s="245"/>
      <c r="AB4" s="245"/>
      <c r="AC4" s="246"/>
    </row>
    <row r="5" spans="1:38" ht="18" customHeight="1">
      <c r="A5" s="234"/>
      <c r="B5" s="247" t="s">
        <v>244</v>
      </c>
      <c r="C5" s="248"/>
      <c r="D5" s="251" t="s">
        <v>228</v>
      </c>
      <c r="E5" s="252"/>
      <c r="F5" s="252"/>
      <c r="G5" s="180"/>
      <c r="H5" s="180"/>
      <c r="I5" s="180"/>
      <c r="J5" s="180"/>
      <c r="K5" s="180"/>
      <c r="L5" s="255" t="s">
        <v>176</v>
      </c>
      <c r="M5" s="256"/>
      <c r="N5" s="256"/>
      <c r="O5" s="256"/>
      <c r="P5" s="256"/>
      <c r="Q5" s="257"/>
      <c r="R5" s="180" t="s">
        <v>26</v>
      </c>
      <c r="S5" s="180"/>
      <c r="T5" s="180"/>
      <c r="U5" s="180"/>
      <c r="V5" s="180" t="s">
        <v>28</v>
      </c>
      <c r="W5" s="180"/>
      <c r="X5" s="180"/>
      <c r="Y5" s="180"/>
      <c r="Z5" s="261" t="s">
        <v>34</v>
      </c>
      <c r="AA5" s="261"/>
      <c r="AB5" s="261"/>
      <c r="AC5" s="262"/>
      <c r="AI5" s="41" t="s">
        <v>41</v>
      </c>
      <c r="AJ5" s="122">
        <v>1</v>
      </c>
      <c r="AK5" s="121" t="s">
        <v>227</v>
      </c>
      <c r="AL5" s="122">
        <v>1</v>
      </c>
    </row>
    <row r="6" spans="1:38" ht="18" customHeight="1">
      <c r="A6" s="234"/>
      <c r="B6" s="247"/>
      <c r="C6" s="248"/>
      <c r="D6" s="251"/>
      <c r="E6" s="252"/>
      <c r="F6" s="252"/>
      <c r="G6" s="180"/>
      <c r="H6" s="180"/>
      <c r="I6" s="180"/>
      <c r="J6" s="180"/>
      <c r="K6" s="180"/>
      <c r="L6" s="258"/>
      <c r="M6" s="259"/>
      <c r="N6" s="259"/>
      <c r="O6" s="259"/>
      <c r="P6" s="259"/>
      <c r="Q6" s="260"/>
      <c r="R6" s="180"/>
      <c r="S6" s="180"/>
      <c r="T6" s="180"/>
      <c r="U6" s="180"/>
      <c r="V6" s="180" t="s">
        <v>29</v>
      </c>
      <c r="W6" s="180"/>
      <c r="X6" s="180"/>
      <c r="Y6" s="180"/>
      <c r="Z6" s="261" t="s">
        <v>33</v>
      </c>
      <c r="AA6" s="261"/>
      <c r="AB6" s="261"/>
      <c r="AC6" s="262"/>
      <c r="AI6" s="41" t="s">
        <v>42</v>
      </c>
      <c r="AJ6" s="122">
        <v>0.8</v>
      </c>
      <c r="AK6" s="121" t="s">
        <v>250</v>
      </c>
      <c r="AL6" s="42">
        <v>0.8</v>
      </c>
    </row>
    <row r="7" spans="1:38" ht="18" customHeight="1" thickBot="1">
      <c r="A7" s="235"/>
      <c r="B7" s="249"/>
      <c r="C7" s="250"/>
      <c r="D7" s="253"/>
      <c r="E7" s="254"/>
      <c r="F7" s="254"/>
      <c r="G7" s="240"/>
      <c r="H7" s="240"/>
      <c r="I7" s="240"/>
      <c r="J7" s="240"/>
      <c r="K7" s="240"/>
      <c r="L7" s="263" t="s">
        <v>171</v>
      </c>
      <c r="M7" s="264"/>
      <c r="N7" s="264"/>
      <c r="O7" s="264"/>
      <c r="P7" s="264"/>
      <c r="Q7" s="265"/>
      <c r="R7" s="240"/>
      <c r="S7" s="240"/>
      <c r="T7" s="240"/>
      <c r="U7" s="240"/>
      <c r="V7" s="240" t="s">
        <v>30</v>
      </c>
      <c r="W7" s="240"/>
      <c r="X7" s="240"/>
      <c r="Y7" s="240"/>
      <c r="Z7" s="266" t="s">
        <v>32</v>
      </c>
      <c r="AA7" s="266"/>
      <c r="AB7" s="266"/>
      <c r="AC7" s="267"/>
      <c r="AI7" s="39" t="s">
        <v>246</v>
      </c>
      <c r="AK7" s="121" t="s">
        <v>173</v>
      </c>
      <c r="AL7" s="42">
        <v>0.5</v>
      </c>
    </row>
    <row r="8" spans="1:38" ht="24.75" customHeight="1">
      <c r="A8" s="268" t="s">
        <v>46</v>
      </c>
      <c r="B8" s="271" t="s">
        <v>189</v>
      </c>
      <c r="C8" s="272"/>
      <c r="D8" s="273" t="s">
        <v>227</v>
      </c>
      <c r="E8" s="273"/>
      <c r="F8" s="273"/>
      <c r="G8" s="274" t="s">
        <v>181</v>
      </c>
      <c r="H8" s="275"/>
      <c r="I8" s="275"/>
      <c r="J8" s="275"/>
      <c r="K8" s="275"/>
      <c r="L8" s="278" t="s">
        <v>51</v>
      </c>
      <c r="M8" s="279"/>
      <c r="N8" s="279"/>
      <c r="O8" s="279"/>
      <c r="P8" s="279"/>
      <c r="Q8" s="279"/>
      <c r="R8" s="274" t="s">
        <v>52</v>
      </c>
      <c r="S8" s="275"/>
      <c r="T8" s="275"/>
      <c r="U8" s="275"/>
      <c r="V8" s="280" t="s">
        <v>53</v>
      </c>
      <c r="W8" s="280"/>
      <c r="X8" s="280"/>
      <c r="Y8" s="280"/>
      <c r="Z8" s="272" t="s">
        <v>54</v>
      </c>
      <c r="AA8" s="272"/>
      <c r="AB8" s="272"/>
      <c r="AC8" s="281"/>
      <c r="AK8" s="39" t="s">
        <v>246</v>
      </c>
    </row>
    <row r="9" spans="1:38" ht="24.75" customHeight="1">
      <c r="A9" s="269"/>
      <c r="B9" s="282" t="s">
        <v>126</v>
      </c>
      <c r="C9" s="283"/>
      <c r="D9" s="283"/>
      <c r="E9" s="283"/>
      <c r="F9" s="284"/>
      <c r="G9" s="276"/>
      <c r="H9" s="276"/>
      <c r="I9" s="276"/>
      <c r="J9" s="276"/>
      <c r="K9" s="276"/>
      <c r="L9" s="285" t="s">
        <v>172</v>
      </c>
      <c r="M9" s="286"/>
      <c r="N9" s="286"/>
      <c r="O9" s="286"/>
      <c r="P9" s="286"/>
      <c r="Q9" s="286"/>
      <c r="R9" s="276"/>
      <c r="S9" s="276"/>
      <c r="T9" s="276"/>
      <c r="U9" s="276"/>
      <c r="V9" s="287" t="s">
        <v>61</v>
      </c>
      <c r="W9" s="287"/>
      <c r="X9" s="287"/>
      <c r="Y9" s="287"/>
      <c r="Z9" s="288" t="s">
        <v>55</v>
      </c>
      <c r="AA9" s="288"/>
      <c r="AB9" s="288"/>
      <c r="AC9" s="289"/>
    </row>
    <row r="10" spans="1:38" ht="24.75" customHeight="1" thickBot="1">
      <c r="A10" s="270"/>
      <c r="B10" s="290">
        <f>VLOOKUP(B8,$AI$5:$AJ$7,2,FALSE)</f>
        <v>0.8</v>
      </c>
      <c r="C10" s="291"/>
      <c r="D10" s="291">
        <f>VLOOKUP(D8,$AK$5:$AL$8,2,FALSE)</f>
        <v>1</v>
      </c>
      <c r="E10" s="291"/>
      <c r="F10" s="291"/>
      <c r="G10" s="277"/>
      <c r="H10" s="277"/>
      <c r="I10" s="277"/>
      <c r="J10" s="277"/>
      <c r="K10" s="277"/>
      <c r="L10" s="292" t="s">
        <v>177</v>
      </c>
      <c r="M10" s="293"/>
      <c r="N10" s="293"/>
      <c r="O10" s="293"/>
      <c r="P10" s="293"/>
      <c r="Q10" s="293"/>
      <c r="R10" s="277"/>
      <c r="S10" s="277"/>
      <c r="T10" s="277"/>
      <c r="U10" s="277"/>
      <c r="V10" s="294">
        <v>8500</v>
      </c>
      <c r="W10" s="295"/>
      <c r="X10" s="295"/>
      <c r="Y10" s="45" t="s">
        <v>245</v>
      </c>
      <c r="Z10" s="296" t="s">
        <v>56</v>
      </c>
      <c r="AA10" s="296"/>
      <c r="AB10" s="296"/>
      <c r="AC10" s="297"/>
    </row>
    <row r="11" spans="1:38" ht="24.75" customHeight="1" thickTop="1">
      <c r="A11" s="305">
        <v>1</v>
      </c>
      <c r="B11" s="306" t="s">
        <v>48</v>
      </c>
      <c r="C11" s="307"/>
      <c r="D11" s="308" t="s">
        <v>48</v>
      </c>
      <c r="E11" s="308"/>
      <c r="F11" s="308"/>
      <c r="G11" s="309"/>
      <c r="H11" s="309"/>
      <c r="I11" s="309"/>
      <c r="J11" s="309"/>
      <c r="K11" s="309"/>
      <c r="L11" s="311"/>
      <c r="M11" s="311"/>
      <c r="N11" s="311"/>
      <c r="O11" s="311"/>
      <c r="P11" s="311"/>
      <c r="Q11" s="311"/>
      <c r="R11" s="309"/>
      <c r="S11" s="309"/>
      <c r="T11" s="309"/>
      <c r="U11" s="309"/>
      <c r="V11" s="298" t="s">
        <v>39</v>
      </c>
      <c r="W11" s="298"/>
      <c r="X11" s="298"/>
      <c r="Y11" s="298"/>
      <c r="Z11" s="299" t="s">
        <v>36</v>
      </c>
      <c r="AA11" s="299"/>
      <c r="AB11" s="299"/>
      <c r="AC11" s="300"/>
    </row>
    <row r="12" spans="1:38" ht="24.75" customHeight="1">
      <c r="A12" s="269"/>
      <c r="B12" s="282" t="s">
        <v>126</v>
      </c>
      <c r="C12" s="283"/>
      <c r="D12" s="283"/>
      <c r="E12" s="283"/>
      <c r="F12" s="284"/>
      <c r="G12" s="310"/>
      <c r="H12" s="310"/>
      <c r="I12" s="310"/>
      <c r="J12" s="310"/>
      <c r="K12" s="310"/>
      <c r="L12" s="301"/>
      <c r="M12" s="301"/>
      <c r="N12" s="301"/>
      <c r="O12" s="301"/>
      <c r="P12" s="301"/>
      <c r="Q12" s="301"/>
      <c r="R12" s="310"/>
      <c r="S12" s="310"/>
      <c r="T12" s="310"/>
      <c r="U12" s="310"/>
      <c r="V12" s="302" t="s">
        <v>97</v>
      </c>
      <c r="W12" s="302"/>
      <c r="X12" s="302"/>
      <c r="Y12" s="302"/>
      <c r="Z12" s="303" t="s">
        <v>36</v>
      </c>
      <c r="AA12" s="303"/>
      <c r="AB12" s="303"/>
      <c r="AC12" s="304"/>
    </row>
    <row r="13" spans="1:38" ht="24.75" customHeight="1">
      <c r="A13" s="269"/>
      <c r="B13" s="312">
        <f>VLOOKUP(B11,$AI$5:$AJ$7,2,FALSE)</f>
        <v>0</v>
      </c>
      <c r="C13" s="313"/>
      <c r="D13" s="313">
        <f>VLOOKUP(D11,$AK$5:$AL$8,2,FALSE)</f>
        <v>0</v>
      </c>
      <c r="E13" s="313"/>
      <c r="F13" s="313"/>
      <c r="G13" s="310"/>
      <c r="H13" s="310"/>
      <c r="I13" s="310"/>
      <c r="J13" s="310"/>
      <c r="K13" s="310"/>
      <c r="L13" s="301"/>
      <c r="M13" s="301"/>
      <c r="N13" s="301"/>
      <c r="O13" s="301"/>
      <c r="P13" s="301"/>
      <c r="Q13" s="301"/>
      <c r="R13" s="310"/>
      <c r="S13" s="310"/>
      <c r="T13" s="310"/>
      <c r="U13" s="310"/>
      <c r="V13" s="314"/>
      <c r="W13" s="315"/>
      <c r="X13" s="315"/>
      <c r="Y13" s="43" t="s">
        <v>245</v>
      </c>
      <c r="Z13" s="303" t="s">
        <v>36</v>
      </c>
      <c r="AA13" s="303"/>
      <c r="AB13" s="303"/>
      <c r="AC13" s="304"/>
    </row>
    <row r="14" spans="1:38" ht="24.75" customHeight="1">
      <c r="A14" s="316">
        <v>2</v>
      </c>
      <c r="B14" s="317" t="s">
        <v>48</v>
      </c>
      <c r="C14" s="318"/>
      <c r="D14" s="319" t="s">
        <v>48</v>
      </c>
      <c r="E14" s="319"/>
      <c r="F14" s="319"/>
      <c r="G14" s="310"/>
      <c r="H14" s="310"/>
      <c r="I14" s="310"/>
      <c r="J14" s="310"/>
      <c r="K14" s="310"/>
      <c r="L14" s="301"/>
      <c r="M14" s="301"/>
      <c r="N14" s="301"/>
      <c r="O14" s="301"/>
      <c r="P14" s="301"/>
      <c r="Q14" s="301"/>
      <c r="R14" s="310"/>
      <c r="S14" s="310"/>
      <c r="T14" s="310"/>
      <c r="U14" s="310"/>
      <c r="V14" s="320" t="s">
        <v>39</v>
      </c>
      <c r="W14" s="320"/>
      <c r="X14" s="320"/>
      <c r="Y14" s="320"/>
      <c r="Z14" s="303" t="s">
        <v>36</v>
      </c>
      <c r="AA14" s="303"/>
      <c r="AB14" s="303"/>
      <c r="AC14" s="304"/>
    </row>
    <row r="15" spans="1:38" ht="24.75" customHeight="1">
      <c r="A15" s="269"/>
      <c r="B15" s="282" t="s">
        <v>126</v>
      </c>
      <c r="C15" s="283"/>
      <c r="D15" s="283"/>
      <c r="E15" s="283"/>
      <c r="F15" s="284"/>
      <c r="G15" s="310"/>
      <c r="H15" s="310"/>
      <c r="I15" s="310"/>
      <c r="J15" s="310"/>
      <c r="K15" s="310"/>
      <c r="L15" s="301"/>
      <c r="M15" s="301"/>
      <c r="N15" s="301"/>
      <c r="O15" s="301"/>
      <c r="P15" s="301"/>
      <c r="Q15" s="301"/>
      <c r="R15" s="310"/>
      <c r="S15" s="310"/>
      <c r="T15" s="310"/>
      <c r="U15" s="310"/>
      <c r="V15" s="302" t="s">
        <v>97</v>
      </c>
      <c r="W15" s="302"/>
      <c r="X15" s="302"/>
      <c r="Y15" s="302"/>
      <c r="Z15" s="303" t="s">
        <v>36</v>
      </c>
      <c r="AA15" s="303"/>
      <c r="AB15" s="303"/>
      <c r="AC15" s="304"/>
    </row>
    <row r="16" spans="1:38" ht="24.75" customHeight="1">
      <c r="A16" s="269"/>
      <c r="B16" s="312">
        <f>VLOOKUP(B14,$AI$5:$AJ$7,2,FALSE)</f>
        <v>0</v>
      </c>
      <c r="C16" s="313"/>
      <c r="D16" s="313">
        <f>VLOOKUP(D14,$AK$5:$AL$8,2,FALSE)</f>
        <v>0</v>
      </c>
      <c r="E16" s="313"/>
      <c r="F16" s="313"/>
      <c r="G16" s="310"/>
      <c r="H16" s="310"/>
      <c r="I16" s="310"/>
      <c r="J16" s="310"/>
      <c r="K16" s="310"/>
      <c r="L16" s="301"/>
      <c r="M16" s="301"/>
      <c r="N16" s="301"/>
      <c r="O16" s="301"/>
      <c r="P16" s="301"/>
      <c r="Q16" s="301"/>
      <c r="R16" s="310"/>
      <c r="S16" s="310"/>
      <c r="T16" s="310"/>
      <c r="U16" s="310"/>
      <c r="V16" s="314"/>
      <c r="W16" s="315"/>
      <c r="X16" s="315"/>
      <c r="Y16" s="43" t="s">
        <v>245</v>
      </c>
      <c r="Z16" s="303" t="s">
        <v>36</v>
      </c>
      <c r="AA16" s="303"/>
      <c r="AB16" s="303"/>
      <c r="AC16" s="304"/>
    </row>
    <row r="17" spans="1:29" ht="24.75" customHeight="1">
      <c r="A17" s="316">
        <v>3</v>
      </c>
      <c r="B17" s="317" t="s">
        <v>48</v>
      </c>
      <c r="C17" s="318"/>
      <c r="D17" s="319" t="s">
        <v>48</v>
      </c>
      <c r="E17" s="319"/>
      <c r="F17" s="319"/>
      <c r="G17" s="310"/>
      <c r="H17" s="310"/>
      <c r="I17" s="310"/>
      <c r="J17" s="310"/>
      <c r="K17" s="310"/>
      <c r="L17" s="301"/>
      <c r="M17" s="301"/>
      <c r="N17" s="301"/>
      <c r="O17" s="301"/>
      <c r="P17" s="301"/>
      <c r="Q17" s="301"/>
      <c r="R17" s="310"/>
      <c r="S17" s="310"/>
      <c r="T17" s="310"/>
      <c r="U17" s="310"/>
      <c r="V17" s="320" t="s">
        <v>39</v>
      </c>
      <c r="W17" s="320"/>
      <c r="X17" s="320"/>
      <c r="Y17" s="320"/>
      <c r="Z17" s="303" t="s">
        <v>36</v>
      </c>
      <c r="AA17" s="303"/>
      <c r="AB17" s="303"/>
      <c r="AC17" s="304"/>
    </row>
    <row r="18" spans="1:29" ht="24.75" customHeight="1">
      <c r="A18" s="269"/>
      <c r="B18" s="282" t="s">
        <v>126</v>
      </c>
      <c r="C18" s="283"/>
      <c r="D18" s="283"/>
      <c r="E18" s="283"/>
      <c r="F18" s="284"/>
      <c r="G18" s="310"/>
      <c r="H18" s="310"/>
      <c r="I18" s="310"/>
      <c r="J18" s="310"/>
      <c r="K18" s="310"/>
      <c r="L18" s="301"/>
      <c r="M18" s="301"/>
      <c r="N18" s="301"/>
      <c r="O18" s="301"/>
      <c r="P18" s="301"/>
      <c r="Q18" s="301"/>
      <c r="R18" s="310"/>
      <c r="S18" s="310"/>
      <c r="T18" s="310"/>
      <c r="U18" s="310"/>
      <c r="V18" s="302" t="s">
        <v>97</v>
      </c>
      <c r="W18" s="302"/>
      <c r="X18" s="302"/>
      <c r="Y18" s="302"/>
      <c r="Z18" s="303" t="s">
        <v>36</v>
      </c>
      <c r="AA18" s="303"/>
      <c r="AB18" s="303"/>
      <c r="AC18" s="304"/>
    </row>
    <row r="19" spans="1:29" ht="24.75" customHeight="1">
      <c r="A19" s="269"/>
      <c r="B19" s="312">
        <f>VLOOKUP(B17,$AI$5:$AJ$7,2,FALSE)</f>
        <v>0</v>
      </c>
      <c r="C19" s="313"/>
      <c r="D19" s="313">
        <f>VLOOKUP(D17,$AK$5:$AL$8,2,FALSE)</f>
        <v>0</v>
      </c>
      <c r="E19" s="313"/>
      <c r="F19" s="313"/>
      <c r="G19" s="310"/>
      <c r="H19" s="310"/>
      <c r="I19" s="310"/>
      <c r="J19" s="310"/>
      <c r="K19" s="310"/>
      <c r="L19" s="301"/>
      <c r="M19" s="301"/>
      <c r="N19" s="301"/>
      <c r="O19" s="301"/>
      <c r="P19" s="301"/>
      <c r="Q19" s="301"/>
      <c r="R19" s="310"/>
      <c r="S19" s="310"/>
      <c r="T19" s="310"/>
      <c r="U19" s="310"/>
      <c r="V19" s="314"/>
      <c r="W19" s="315"/>
      <c r="X19" s="315"/>
      <c r="Y19" s="43" t="s">
        <v>245</v>
      </c>
      <c r="Z19" s="303" t="s">
        <v>36</v>
      </c>
      <c r="AA19" s="303"/>
      <c r="AB19" s="303"/>
      <c r="AC19" s="304"/>
    </row>
    <row r="20" spans="1:29" ht="24.75" customHeight="1">
      <c r="A20" s="316">
        <v>4</v>
      </c>
      <c r="B20" s="317" t="s">
        <v>48</v>
      </c>
      <c r="C20" s="318"/>
      <c r="D20" s="319" t="s">
        <v>48</v>
      </c>
      <c r="E20" s="319"/>
      <c r="F20" s="319"/>
      <c r="G20" s="310"/>
      <c r="H20" s="310"/>
      <c r="I20" s="310"/>
      <c r="J20" s="310"/>
      <c r="K20" s="310"/>
      <c r="L20" s="301"/>
      <c r="M20" s="301"/>
      <c r="N20" s="301"/>
      <c r="O20" s="301"/>
      <c r="P20" s="301"/>
      <c r="Q20" s="301"/>
      <c r="R20" s="310"/>
      <c r="S20" s="310"/>
      <c r="T20" s="310"/>
      <c r="U20" s="310"/>
      <c r="V20" s="320" t="s">
        <v>39</v>
      </c>
      <c r="W20" s="320"/>
      <c r="X20" s="320"/>
      <c r="Y20" s="320"/>
      <c r="Z20" s="303" t="s">
        <v>36</v>
      </c>
      <c r="AA20" s="303"/>
      <c r="AB20" s="303"/>
      <c r="AC20" s="304"/>
    </row>
    <row r="21" spans="1:29" ht="24.75" customHeight="1">
      <c r="A21" s="269"/>
      <c r="B21" s="282" t="s">
        <v>126</v>
      </c>
      <c r="C21" s="283"/>
      <c r="D21" s="283"/>
      <c r="E21" s="283"/>
      <c r="F21" s="284"/>
      <c r="G21" s="310"/>
      <c r="H21" s="310"/>
      <c r="I21" s="310"/>
      <c r="J21" s="310"/>
      <c r="K21" s="310"/>
      <c r="L21" s="301"/>
      <c r="M21" s="301"/>
      <c r="N21" s="301"/>
      <c r="O21" s="301"/>
      <c r="P21" s="301"/>
      <c r="Q21" s="301"/>
      <c r="R21" s="310"/>
      <c r="S21" s="310"/>
      <c r="T21" s="310"/>
      <c r="U21" s="310"/>
      <c r="V21" s="302" t="s">
        <v>97</v>
      </c>
      <c r="W21" s="302"/>
      <c r="X21" s="302"/>
      <c r="Y21" s="302"/>
      <c r="Z21" s="303" t="s">
        <v>36</v>
      </c>
      <c r="AA21" s="303"/>
      <c r="AB21" s="303"/>
      <c r="AC21" s="304"/>
    </row>
    <row r="22" spans="1:29" ht="24.75" customHeight="1">
      <c r="A22" s="269"/>
      <c r="B22" s="312">
        <f>VLOOKUP(B20,$AI$5:$AJ$7,2,FALSE)</f>
        <v>0</v>
      </c>
      <c r="C22" s="313"/>
      <c r="D22" s="313">
        <f>VLOOKUP(D20,$AK$5:$AL$8,2,FALSE)</f>
        <v>0</v>
      </c>
      <c r="E22" s="313"/>
      <c r="F22" s="313"/>
      <c r="G22" s="310"/>
      <c r="H22" s="310"/>
      <c r="I22" s="310"/>
      <c r="J22" s="310"/>
      <c r="K22" s="310"/>
      <c r="L22" s="301"/>
      <c r="M22" s="301"/>
      <c r="N22" s="301"/>
      <c r="O22" s="301"/>
      <c r="P22" s="301"/>
      <c r="Q22" s="301"/>
      <c r="R22" s="310"/>
      <c r="S22" s="310"/>
      <c r="T22" s="310"/>
      <c r="U22" s="310"/>
      <c r="V22" s="314"/>
      <c r="W22" s="315"/>
      <c r="X22" s="315"/>
      <c r="Y22" s="43" t="s">
        <v>245</v>
      </c>
      <c r="Z22" s="303" t="s">
        <v>36</v>
      </c>
      <c r="AA22" s="303"/>
      <c r="AB22" s="303"/>
      <c r="AC22" s="304"/>
    </row>
    <row r="23" spans="1:29" ht="24.75" customHeight="1">
      <c r="A23" s="316">
        <v>5</v>
      </c>
      <c r="B23" s="317" t="s">
        <v>48</v>
      </c>
      <c r="C23" s="318"/>
      <c r="D23" s="319" t="s">
        <v>48</v>
      </c>
      <c r="E23" s="319"/>
      <c r="F23" s="319"/>
      <c r="G23" s="310"/>
      <c r="H23" s="310"/>
      <c r="I23" s="310"/>
      <c r="J23" s="310"/>
      <c r="K23" s="310"/>
      <c r="L23" s="301"/>
      <c r="M23" s="301"/>
      <c r="N23" s="301"/>
      <c r="O23" s="301"/>
      <c r="P23" s="301"/>
      <c r="Q23" s="301"/>
      <c r="R23" s="310"/>
      <c r="S23" s="310"/>
      <c r="T23" s="310"/>
      <c r="U23" s="310"/>
      <c r="V23" s="320" t="s">
        <v>39</v>
      </c>
      <c r="W23" s="320"/>
      <c r="X23" s="320"/>
      <c r="Y23" s="320"/>
      <c r="Z23" s="303" t="s">
        <v>36</v>
      </c>
      <c r="AA23" s="303"/>
      <c r="AB23" s="303"/>
      <c r="AC23" s="304"/>
    </row>
    <row r="24" spans="1:29" ht="24.75" customHeight="1">
      <c r="A24" s="269"/>
      <c r="B24" s="282" t="s">
        <v>126</v>
      </c>
      <c r="C24" s="283"/>
      <c r="D24" s="283"/>
      <c r="E24" s="283"/>
      <c r="F24" s="284"/>
      <c r="G24" s="310"/>
      <c r="H24" s="310"/>
      <c r="I24" s="310"/>
      <c r="J24" s="310"/>
      <c r="K24" s="310"/>
      <c r="L24" s="301"/>
      <c r="M24" s="301"/>
      <c r="N24" s="301"/>
      <c r="O24" s="301"/>
      <c r="P24" s="301"/>
      <c r="Q24" s="301"/>
      <c r="R24" s="310"/>
      <c r="S24" s="310"/>
      <c r="T24" s="310"/>
      <c r="U24" s="310"/>
      <c r="V24" s="302" t="s">
        <v>97</v>
      </c>
      <c r="W24" s="302"/>
      <c r="X24" s="302"/>
      <c r="Y24" s="302"/>
      <c r="Z24" s="303" t="s">
        <v>36</v>
      </c>
      <c r="AA24" s="303"/>
      <c r="AB24" s="303"/>
      <c r="AC24" s="304"/>
    </row>
    <row r="25" spans="1:29" ht="24.75" customHeight="1" thickBot="1">
      <c r="A25" s="321"/>
      <c r="B25" s="323">
        <f>VLOOKUP(B23,$AI$5:$AJ$7,2,FALSE)</f>
        <v>0</v>
      </c>
      <c r="C25" s="324"/>
      <c r="D25" s="324">
        <f>VLOOKUP(D23,$AK$5:$AL$8,2,FALSE)</f>
        <v>0</v>
      </c>
      <c r="E25" s="324"/>
      <c r="F25" s="324"/>
      <c r="G25" s="322"/>
      <c r="H25" s="322"/>
      <c r="I25" s="322"/>
      <c r="J25" s="322"/>
      <c r="K25" s="322"/>
      <c r="L25" s="325"/>
      <c r="M25" s="325"/>
      <c r="N25" s="325"/>
      <c r="O25" s="325"/>
      <c r="P25" s="325"/>
      <c r="Q25" s="325"/>
      <c r="R25" s="322"/>
      <c r="S25" s="322"/>
      <c r="T25" s="322"/>
      <c r="U25" s="322"/>
      <c r="V25" s="326"/>
      <c r="W25" s="327"/>
      <c r="X25" s="327"/>
      <c r="Y25" s="44" t="s">
        <v>245</v>
      </c>
      <c r="Z25" s="328" t="s">
        <v>36</v>
      </c>
      <c r="AA25" s="328"/>
      <c r="AB25" s="328"/>
      <c r="AC25" s="329"/>
    </row>
    <row r="26" spans="1:29" ht="18" customHeight="1">
      <c r="A26" s="378" t="s">
        <v>116</v>
      </c>
      <c r="B26" s="46">
        <v>1</v>
      </c>
      <c r="C26" s="344" t="s">
        <v>57</v>
      </c>
      <c r="D26" s="344"/>
      <c r="E26" s="345"/>
      <c r="F26" s="47">
        <v>3</v>
      </c>
      <c r="G26" s="346" t="s">
        <v>58</v>
      </c>
      <c r="H26" s="347"/>
      <c r="I26" s="348"/>
      <c r="J26" s="349">
        <f>B13</f>
        <v>0</v>
      </c>
      <c r="K26" s="350"/>
      <c r="L26" s="351" t="s">
        <v>192</v>
      </c>
      <c r="M26" s="352"/>
      <c r="N26" s="352"/>
      <c r="O26" s="349">
        <f>D13</f>
        <v>0</v>
      </c>
      <c r="P26" s="353"/>
      <c r="Q26" s="351" t="s">
        <v>78</v>
      </c>
      <c r="R26" s="352"/>
      <c r="S26" s="354">
        <f>F26</f>
        <v>3</v>
      </c>
      <c r="T26" s="355"/>
      <c r="U26" s="119" t="s">
        <v>251</v>
      </c>
      <c r="V26" s="356">
        <f>J26</f>
        <v>0</v>
      </c>
      <c r="W26" s="357"/>
      <c r="X26" s="48" t="s">
        <v>251</v>
      </c>
      <c r="Y26" s="356">
        <f>O26</f>
        <v>0</v>
      </c>
      <c r="Z26" s="357"/>
      <c r="AA26" s="52" t="s">
        <v>59</v>
      </c>
      <c r="AB26" s="330">
        <f>F26*J26*O26</f>
        <v>0</v>
      </c>
      <c r="AC26" s="331"/>
    </row>
    <row r="27" spans="1:29" ht="18" customHeight="1">
      <c r="A27" s="379"/>
      <c r="B27" s="49">
        <v>2</v>
      </c>
      <c r="C27" s="332" t="s">
        <v>57</v>
      </c>
      <c r="D27" s="332"/>
      <c r="E27" s="333"/>
      <c r="F27" s="50">
        <v>3</v>
      </c>
      <c r="G27" s="333" t="s">
        <v>58</v>
      </c>
      <c r="H27" s="282"/>
      <c r="I27" s="334"/>
      <c r="J27" s="335">
        <f>B16</f>
        <v>0</v>
      </c>
      <c r="K27" s="312"/>
      <c r="L27" s="336" t="s">
        <v>192</v>
      </c>
      <c r="M27" s="337"/>
      <c r="N27" s="337"/>
      <c r="O27" s="335">
        <f>D16</f>
        <v>0</v>
      </c>
      <c r="P27" s="284"/>
      <c r="Q27" s="336" t="s">
        <v>78</v>
      </c>
      <c r="R27" s="337"/>
      <c r="S27" s="338">
        <f>F27</f>
        <v>3</v>
      </c>
      <c r="T27" s="339"/>
      <c r="U27" s="120" t="s">
        <v>251</v>
      </c>
      <c r="V27" s="340">
        <f>J27</f>
        <v>0</v>
      </c>
      <c r="W27" s="341"/>
      <c r="X27" s="51" t="s">
        <v>251</v>
      </c>
      <c r="Y27" s="340">
        <f>O27</f>
        <v>0</v>
      </c>
      <c r="Z27" s="341"/>
      <c r="AA27" s="53" t="s">
        <v>59</v>
      </c>
      <c r="AB27" s="342">
        <f>F27*J27*O27</f>
        <v>0</v>
      </c>
      <c r="AC27" s="343"/>
    </row>
    <row r="28" spans="1:29" ht="18" customHeight="1">
      <c r="A28" s="379"/>
      <c r="B28" s="49">
        <v>3</v>
      </c>
      <c r="C28" s="332" t="s">
        <v>57</v>
      </c>
      <c r="D28" s="332"/>
      <c r="E28" s="333"/>
      <c r="F28" s="50">
        <v>3</v>
      </c>
      <c r="G28" s="333" t="s">
        <v>58</v>
      </c>
      <c r="H28" s="282"/>
      <c r="I28" s="334"/>
      <c r="J28" s="335">
        <f>B19</f>
        <v>0</v>
      </c>
      <c r="K28" s="312"/>
      <c r="L28" s="336" t="s">
        <v>192</v>
      </c>
      <c r="M28" s="337"/>
      <c r="N28" s="337"/>
      <c r="O28" s="335">
        <f>D19</f>
        <v>0</v>
      </c>
      <c r="P28" s="284"/>
      <c r="Q28" s="336" t="s">
        <v>78</v>
      </c>
      <c r="R28" s="337"/>
      <c r="S28" s="338">
        <f>F28</f>
        <v>3</v>
      </c>
      <c r="T28" s="339"/>
      <c r="U28" s="120" t="s">
        <v>251</v>
      </c>
      <c r="V28" s="340">
        <f>J28</f>
        <v>0</v>
      </c>
      <c r="W28" s="341"/>
      <c r="X28" s="51" t="s">
        <v>251</v>
      </c>
      <c r="Y28" s="340">
        <f>O28</f>
        <v>0</v>
      </c>
      <c r="Z28" s="341"/>
      <c r="AA28" s="53" t="s">
        <v>59</v>
      </c>
      <c r="AB28" s="342">
        <f>F28*J28*O28</f>
        <v>0</v>
      </c>
      <c r="AC28" s="343"/>
    </row>
    <row r="29" spans="1:29" ht="18" customHeight="1">
      <c r="A29" s="379"/>
      <c r="B29" s="49">
        <v>4</v>
      </c>
      <c r="C29" s="332" t="s">
        <v>57</v>
      </c>
      <c r="D29" s="332"/>
      <c r="E29" s="333"/>
      <c r="F29" s="50">
        <v>3</v>
      </c>
      <c r="G29" s="333" t="s">
        <v>58</v>
      </c>
      <c r="H29" s="282"/>
      <c r="I29" s="334"/>
      <c r="J29" s="335">
        <f>B22</f>
        <v>0</v>
      </c>
      <c r="K29" s="312"/>
      <c r="L29" s="336" t="s">
        <v>192</v>
      </c>
      <c r="M29" s="337"/>
      <c r="N29" s="337"/>
      <c r="O29" s="335">
        <f>D22</f>
        <v>0</v>
      </c>
      <c r="P29" s="284"/>
      <c r="Q29" s="336" t="s">
        <v>78</v>
      </c>
      <c r="R29" s="337"/>
      <c r="S29" s="338">
        <f>F29</f>
        <v>3</v>
      </c>
      <c r="T29" s="339"/>
      <c r="U29" s="120" t="s">
        <v>251</v>
      </c>
      <c r="V29" s="340">
        <f>J29</f>
        <v>0</v>
      </c>
      <c r="W29" s="341"/>
      <c r="X29" s="51" t="s">
        <v>251</v>
      </c>
      <c r="Y29" s="340">
        <f>O29</f>
        <v>0</v>
      </c>
      <c r="Z29" s="341"/>
      <c r="AA29" s="53" t="s">
        <v>59</v>
      </c>
      <c r="AB29" s="342">
        <f>F29*J29*O29</f>
        <v>0</v>
      </c>
      <c r="AC29" s="343"/>
    </row>
    <row r="30" spans="1:29" ht="18" customHeight="1">
      <c r="A30" s="379"/>
      <c r="B30" s="49">
        <v>5</v>
      </c>
      <c r="C30" s="332" t="s">
        <v>57</v>
      </c>
      <c r="D30" s="332"/>
      <c r="E30" s="333"/>
      <c r="F30" s="50">
        <v>3</v>
      </c>
      <c r="G30" s="333" t="s">
        <v>58</v>
      </c>
      <c r="H30" s="282"/>
      <c r="I30" s="334"/>
      <c r="J30" s="335">
        <f>B25</f>
        <v>0</v>
      </c>
      <c r="K30" s="312"/>
      <c r="L30" s="336" t="s">
        <v>192</v>
      </c>
      <c r="M30" s="337"/>
      <c r="N30" s="337"/>
      <c r="O30" s="335">
        <f>D25</f>
        <v>0</v>
      </c>
      <c r="P30" s="284"/>
      <c r="Q30" s="336" t="s">
        <v>78</v>
      </c>
      <c r="R30" s="337"/>
      <c r="S30" s="338">
        <f>F30</f>
        <v>3</v>
      </c>
      <c r="T30" s="339"/>
      <c r="U30" s="120" t="s">
        <v>251</v>
      </c>
      <c r="V30" s="340">
        <f>J30</f>
        <v>0</v>
      </c>
      <c r="W30" s="341"/>
      <c r="X30" s="51" t="s">
        <v>251</v>
      </c>
      <c r="Y30" s="340">
        <f>O30</f>
        <v>0</v>
      </c>
      <c r="Z30" s="341"/>
      <c r="AA30" s="53" t="s">
        <v>59</v>
      </c>
      <c r="AB30" s="342">
        <f>F30*J30*O30</f>
        <v>0</v>
      </c>
      <c r="AC30" s="343"/>
    </row>
    <row r="31" spans="1:29" ht="18" customHeight="1" thickBot="1">
      <c r="A31" s="380"/>
      <c r="B31" s="370" t="s">
        <v>62</v>
      </c>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2">
        <f>SUM(AB26:AC30)</f>
        <v>0</v>
      </c>
      <c r="AB31" s="373"/>
      <c r="AC31" s="374"/>
    </row>
    <row r="32" spans="1:29" ht="18" customHeight="1">
      <c r="A32" s="367" t="s">
        <v>60</v>
      </c>
      <c r="B32" s="375" t="s">
        <v>121</v>
      </c>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7"/>
    </row>
    <row r="33" spans="1:29" ht="18" customHeight="1">
      <c r="A33" s="368"/>
      <c r="B33" s="364" t="s">
        <v>234</v>
      </c>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6"/>
    </row>
    <row r="34" spans="1:29" ht="18" customHeight="1">
      <c r="A34" s="368"/>
      <c r="B34" s="364" t="s">
        <v>235</v>
      </c>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6"/>
    </row>
    <row r="35" spans="1:29" ht="18" customHeight="1">
      <c r="A35" s="368"/>
      <c r="B35" s="364" t="s">
        <v>175</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6"/>
    </row>
    <row r="36" spans="1:29" ht="18" customHeight="1">
      <c r="A36" s="368"/>
      <c r="B36" s="364" t="s">
        <v>252</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6"/>
    </row>
    <row r="37" spans="1:29" ht="18" customHeight="1">
      <c r="A37" s="368"/>
      <c r="B37" s="364" t="s">
        <v>178</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6"/>
    </row>
    <row r="38" spans="1:29" ht="18" customHeight="1">
      <c r="A38" s="368"/>
      <c r="B38" s="358" t="s">
        <v>236</v>
      </c>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60"/>
    </row>
    <row r="39" spans="1:29" ht="18" customHeight="1" thickBot="1">
      <c r="A39" s="369"/>
      <c r="B39" s="361"/>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3"/>
    </row>
    <row r="40" spans="1:29" ht="18" customHeight="1"/>
    <row r="41" spans="1:29" ht="18" customHeight="1"/>
    <row r="42" spans="1:29" ht="18" customHeight="1"/>
    <row r="43" spans="1:29" ht="18" customHeight="1"/>
    <row r="44" spans="1:29" ht="18" customHeight="1"/>
    <row r="45" spans="1:29" ht="18" customHeight="1"/>
  </sheetData>
  <sheetProtection password="CC0D" sheet="1" objects="1" scenarios="1" selectLockedCells="1"/>
  <mergeCells count="185">
    <mergeCell ref="B38:AC39"/>
    <mergeCell ref="B34:AC34"/>
    <mergeCell ref="B35:AC35"/>
    <mergeCell ref="B36:AC36"/>
    <mergeCell ref="A32:A39"/>
    <mergeCell ref="B37:AC37"/>
    <mergeCell ref="V30:W30"/>
    <mergeCell ref="Y30:Z30"/>
    <mergeCell ref="AB30:AC30"/>
    <mergeCell ref="B31:Z31"/>
    <mergeCell ref="AA31:AC31"/>
    <mergeCell ref="B32:AC32"/>
    <mergeCell ref="B33:AC33"/>
    <mergeCell ref="A26:A31"/>
    <mergeCell ref="C30:E30"/>
    <mergeCell ref="G30:I30"/>
    <mergeCell ref="J30:K30"/>
    <mergeCell ref="L30:N30"/>
    <mergeCell ref="O30:P30"/>
    <mergeCell ref="Q30:R30"/>
    <mergeCell ref="S30:T30"/>
    <mergeCell ref="Y28:Z28"/>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s>
  <phoneticPr fontId="3"/>
  <dataValidations count="2">
    <dataValidation type="list" allowBlank="1" showInputMessage="1" showErrorMessage="1" sqref="D8:F8 D23:F23 D20:F20 D17:F17 D14:F14 D11:F11">
      <formula1>$AK$5:$AK$8</formula1>
    </dataValidation>
    <dataValidation type="list" allowBlank="1" showInputMessage="1" showErrorMessage="1" sqref="B8:C8 B23:C23 B20:C20 B17:C17 B14:C14 B11:C11">
      <formula1>$AI$5:$AI$7</formula1>
    </dataValidation>
  </dataValidations>
  <pageMargins left="0.78740157480314965" right="0.39370078740157483" top="0.6692913385826772" bottom="0.55118110236220474" header="0.43307086614173229" footer="0.27559055118110237"/>
  <pageSetup paperSize="9" orientation="portrait" r:id="rId1"/>
  <headerFooter>
    <oddHeader>&amp;L&amp;"ＭＳ 明朝,標準"&amp;10様式４</oddHeader>
    <oddFooter>&amp;R&amp;"ＭＳ 明朝,標準"&amp;8清瀬市新庁舎建設ＣＭ業務委託プロポーザル　　</oddFooter>
  </headerFooter>
</worksheet>
</file>

<file path=xl/worksheets/sheet6.xml><?xml version="1.0" encoding="utf-8"?>
<worksheet xmlns="http://schemas.openxmlformats.org/spreadsheetml/2006/main" xmlns:r="http://schemas.openxmlformats.org/officeDocument/2006/relationships">
  <dimension ref="A1:AX42"/>
  <sheetViews>
    <sheetView showGridLines="0" view="pageBreakPreview" zoomScaleNormal="115"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0" width="13" style="3" hidden="1" customWidth="1"/>
    <col min="51" max="51" width="13" style="3" customWidth="1"/>
    <col min="52" max="16384" width="13" style="3"/>
  </cols>
  <sheetData>
    <row r="1" spans="1:50" ht="18" customHeight="1">
      <c r="W1" s="173" t="s">
        <v>153</v>
      </c>
      <c r="X1" s="173"/>
      <c r="Y1" s="173"/>
      <c r="Z1" s="173"/>
      <c r="AA1" s="173"/>
      <c r="AB1" s="173"/>
      <c r="AC1" s="173"/>
    </row>
    <row r="2" spans="1:50" ht="25.5" customHeight="1" thickBot="1">
      <c r="A2" s="65" t="s">
        <v>23</v>
      </c>
      <c r="B2" s="11"/>
      <c r="C2" s="11"/>
      <c r="D2" s="11"/>
      <c r="E2" s="11"/>
      <c r="F2" s="11"/>
      <c r="G2" s="11"/>
      <c r="H2" s="11"/>
      <c r="I2" s="11"/>
      <c r="J2" s="11"/>
      <c r="K2" s="11"/>
      <c r="L2" s="11"/>
      <c r="M2" s="397" t="s">
        <v>266</v>
      </c>
      <c r="N2" s="397"/>
      <c r="O2" s="397"/>
      <c r="P2" s="397"/>
      <c r="Q2" s="397"/>
      <c r="R2" s="397"/>
      <c r="S2" s="397"/>
      <c r="T2" s="397"/>
      <c r="U2" s="397"/>
      <c r="V2" s="397"/>
      <c r="W2" s="397"/>
      <c r="X2" s="397"/>
      <c r="Y2" s="394" t="s">
        <v>269</v>
      </c>
      <c r="Z2" s="395"/>
      <c r="AA2" s="395"/>
      <c r="AB2" s="395"/>
      <c r="AC2" s="396"/>
      <c r="AD2" s="11"/>
      <c r="AE2" s="11"/>
      <c r="AI2" s="128" t="s">
        <v>267</v>
      </c>
    </row>
    <row r="3" spans="1:50" s="2" customFormat="1" ht="19.7" customHeight="1" thickBot="1">
      <c r="A3" s="381" t="s">
        <v>2</v>
      </c>
      <c r="B3" s="382"/>
      <c r="C3" s="384" t="s">
        <v>253</v>
      </c>
      <c r="D3" s="384"/>
      <c r="E3" s="384"/>
      <c r="F3" s="384"/>
      <c r="G3" s="384"/>
      <c r="H3" s="384"/>
      <c r="I3" s="384"/>
      <c r="J3" s="384"/>
      <c r="K3" s="384"/>
      <c r="L3" s="384"/>
      <c r="M3" s="384"/>
      <c r="N3" s="385" t="s">
        <v>254</v>
      </c>
      <c r="O3" s="393"/>
      <c r="P3" s="393"/>
      <c r="Q3" s="386"/>
      <c r="R3" s="383" t="s">
        <v>89</v>
      </c>
      <c r="S3" s="384"/>
      <c r="T3" s="384"/>
      <c r="U3" s="384"/>
      <c r="V3" s="384"/>
      <c r="W3" s="384"/>
      <c r="X3" s="384"/>
      <c r="Y3" s="384"/>
      <c r="Z3" s="55" t="s">
        <v>90</v>
      </c>
      <c r="AA3" s="392"/>
      <c r="AB3" s="392"/>
      <c r="AC3" s="67" t="s">
        <v>91</v>
      </c>
      <c r="AD3" s="56"/>
      <c r="AE3" s="56"/>
      <c r="AF3" s="56"/>
      <c r="AI3" s="84" t="s">
        <v>268</v>
      </c>
    </row>
    <row r="4" spans="1:50"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c r="AI4" s="2" t="s">
        <v>269</v>
      </c>
    </row>
    <row r="5" spans="1:50"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0"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VLOOKUP(A6,$AI$6:$AJ$7,2,FALSE)</f>
        <v>0</v>
      </c>
      <c r="AA6" s="405"/>
      <c r="AB6" s="406">
        <f>SUM(Z6:AA9)</f>
        <v>0</v>
      </c>
      <c r="AC6" s="407"/>
      <c r="AD6" s="56"/>
      <c r="AE6" s="56"/>
      <c r="AF6" s="56"/>
      <c r="AI6" s="75" t="s">
        <v>179</v>
      </c>
      <c r="AJ6" s="80">
        <v>2</v>
      </c>
      <c r="AK6" s="74" t="s">
        <v>101</v>
      </c>
      <c r="AL6" s="80">
        <v>0.5</v>
      </c>
      <c r="AM6" s="75" t="s">
        <v>242</v>
      </c>
      <c r="AN6" s="80">
        <v>0.5</v>
      </c>
      <c r="AO6" s="89" t="s">
        <v>180</v>
      </c>
      <c r="AP6" s="81">
        <v>1</v>
      </c>
      <c r="AQ6" s="72"/>
      <c r="AR6" s="72"/>
      <c r="AS6" s="72"/>
      <c r="AT6" s="72"/>
      <c r="AU6" s="72"/>
      <c r="AV6" s="72"/>
      <c r="AW6" s="72"/>
      <c r="AX6" s="72"/>
    </row>
    <row r="7" spans="1:50"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75" t="s">
        <v>105</v>
      </c>
      <c r="AJ7" s="80">
        <v>0</v>
      </c>
      <c r="AK7" s="74" t="s">
        <v>105</v>
      </c>
      <c r="AL7" s="80">
        <v>0</v>
      </c>
      <c r="AM7" s="74" t="s">
        <v>105</v>
      </c>
      <c r="AN7" s="80">
        <v>0</v>
      </c>
      <c r="AO7" s="75" t="s">
        <v>103</v>
      </c>
      <c r="AP7" s="81">
        <v>1</v>
      </c>
      <c r="AQ7" s="73"/>
      <c r="AR7" s="73"/>
      <c r="AS7" s="73"/>
      <c r="AT7" s="73"/>
      <c r="AU7" s="73"/>
      <c r="AV7" s="73"/>
      <c r="AW7" s="73"/>
      <c r="AX7" s="73"/>
    </row>
    <row r="8" spans="1:50"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75"/>
      <c r="AJ8" s="80"/>
      <c r="AK8" s="74"/>
      <c r="AM8" s="74"/>
      <c r="AN8" s="80"/>
      <c r="AO8" s="75" t="s">
        <v>104</v>
      </c>
      <c r="AP8" s="82">
        <v>1</v>
      </c>
      <c r="AQ8" s="72"/>
      <c r="AR8" s="72"/>
      <c r="AS8" s="72"/>
      <c r="AT8" s="72"/>
      <c r="AU8" s="72"/>
    </row>
    <row r="9" spans="1:50" s="2" customFormat="1" ht="19.7" customHeight="1" thickBot="1">
      <c r="A9" s="414" t="s">
        <v>105</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VLOOKUP(A9,$AO$6:$AP$10,2,FALSE)</f>
        <v>0</v>
      </c>
      <c r="AA9" s="405"/>
      <c r="AB9" s="409"/>
      <c r="AC9" s="410"/>
      <c r="AD9" s="56"/>
      <c r="AE9" s="56"/>
      <c r="AF9" s="56"/>
      <c r="AI9" s="83"/>
      <c r="AJ9" s="80"/>
      <c r="AO9" s="84" t="s">
        <v>203</v>
      </c>
      <c r="AP9" s="81">
        <v>1</v>
      </c>
    </row>
    <row r="10" spans="1:50"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O10" s="75" t="s">
        <v>105</v>
      </c>
      <c r="AP10" s="2">
        <v>0</v>
      </c>
    </row>
    <row r="11" spans="1:50" s="2" customFormat="1" ht="19.7" customHeight="1">
      <c r="A11" s="233" t="s">
        <v>243</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row>
    <row r="12" spans="1:50" s="2" customFormat="1" ht="19.7" customHeight="1">
      <c r="A12" s="234"/>
      <c r="B12" s="247" t="s">
        <v>244</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row>
    <row r="13" spans="1:50"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row>
    <row r="14" spans="1:50"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row>
    <row r="15" spans="1:50" s="2" customFormat="1" ht="19.7" customHeight="1">
      <c r="A15" s="268" t="s">
        <v>46</v>
      </c>
      <c r="B15" s="271" t="s">
        <v>40</v>
      </c>
      <c r="C15" s="272"/>
      <c r="D15" s="484" t="s">
        <v>95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row>
    <row r="16" spans="1:50" s="2" customFormat="1" ht="19.7" customHeight="1">
      <c r="A16" s="269"/>
      <c r="B16" s="333" t="s">
        <v>126</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row>
    <row r="17" spans="1:38" s="2" customFormat="1" ht="19.7" customHeight="1" thickBot="1">
      <c r="A17" s="270"/>
      <c r="B17" s="290">
        <f>VLOOKUP(B15,$AI$15:$AJ$17,2,FALSE)</f>
        <v>1</v>
      </c>
      <c r="C17" s="291"/>
      <c r="D17" s="443">
        <f>VLOOKUP(D15,$AK$15:$AL$18,2,FALSE)</f>
        <v>1</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245</v>
      </c>
      <c r="AA17" s="447" t="s">
        <v>56</v>
      </c>
      <c r="AB17" s="448"/>
      <c r="AC17" s="449"/>
      <c r="AD17" s="61"/>
      <c r="AE17" s="61"/>
      <c r="AI17" s="39" t="s">
        <v>246</v>
      </c>
      <c r="AJ17" s="14"/>
      <c r="AK17" s="121" t="s">
        <v>187</v>
      </c>
      <c r="AL17" s="42">
        <v>0.5</v>
      </c>
    </row>
    <row r="18" spans="1:38"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246</v>
      </c>
      <c r="AL18" s="14"/>
    </row>
    <row r="19" spans="1:38" s="2" customFormat="1" ht="19.7" customHeight="1">
      <c r="A19" s="269"/>
      <c r="B19" s="333" t="s">
        <v>126</v>
      </c>
      <c r="C19" s="282"/>
      <c r="D19" s="282"/>
      <c r="E19" s="282"/>
      <c r="F19" s="282"/>
      <c r="G19" s="437"/>
      <c r="H19" s="310"/>
      <c r="I19" s="310"/>
      <c r="J19" s="310"/>
      <c r="K19" s="310"/>
      <c r="L19" s="310"/>
      <c r="M19" s="463"/>
      <c r="N19" s="464"/>
      <c r="O19" s="464"/>
      <c r="P19" s="464"/>
      <c r="Q19" s="464"/>
      <c r="R19" s="464"/>
      <c r="S19" s="310"/>
      <c r="T19" s="310"/>
      <c r="U19" s="310"/>
      <c r="V19" s="310"/>
      <c r="W19" s="302" t="s">
        <v>97</v>
      </c>
      <c r="X19" s="302"/>
      <c r="Y19" s="302"/>
      <c r="Z19" s="302"/>
      <c r="AA19" s="465" t="s">
        <v>98</v>
      </c>
      <c r="AB19" s="466"/>
      <c r="AC19" s="467"/>
      <c r="AD19" s="12"/>
      <c r="AE19" s="12"/>
      <c r="AF19" s="12"/>
    </row>
    <row r="20" spans="1:38"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245</v>
      </c>
      <c r="AA20" s="481" t="s">
        <v>98</v>
      </c>
      <c r="AB20" s="482"/>
      <c r="AC20" s="483"/>
      <c r="AD20" s="61"/>
      <c r="AE20" s="61"/>
      <c r="AF20" s="61"/>
    </row>
    <row r="21" spans="1:38" s="2" customFormat="1" ht="19.7" customHeight="1">
      <c r="A21" s="316">
        <v>2</v>
      </c>
      <c r="B21" s="488" t="s">
        <v>270</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38" s="2" customFormat="1" ht="19.7" customHeight="1">
      <c r="A22" s="269"/>
      <c r="B22" s="333" t="s">
        <v>126</v>
      </c>
      <c r="C22" s="282"/>
      <c r="D22" s="282"/>
      <c r="E22" s="282"/>
      <c r="F22" s="282"/>
      <c r="G22" s="437"/>
      <c r="H22" s="310"/>
      <c r="I22" s="310"/>
      <c r="J22" s="310"/>
      <c r="K22" s="310"/>
      <c r="L22" s="310"/>
      <c r="M22" s="463"/>
      <c r="N22" s="464"/>
      <c r="O22" s="464"/>
      <c r="P22" s="464"/>
      <c r="Q22" s="464"/>
      <c r="R22" s="464"/>
      <c r="S22" s="310"/>
      <c r="T22" s="310"/>
      <c r="U22" s="310"/>
      <c r="V22" s="310"/>
      <c r="W22" s="302" t="s">
        <v>97</v>
      </c>
      <c r="X22" s="302"/>
      <c r="Y22" s="302"/>
      <c r="Z22" s="302"/>
      <c r="AA22" s="465" t="s">
        <v>98</v>
      </c>
      <c r="AB22" s="466"/>
      <c r="AC22" s="467"/>
      <c r="AD22" s="12"/>
      <c r="AE22" s="12"/>
      <c r="AF22" s="12"/>
    </row>
    <row r="23" spans="1:38"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245</v>
      </c>
      <c r="AA23" s="465" t="s">
        <v>98</v>
      </c>
      <c r="AB23" s="466"/>
      <c r="AC23" s="467"/>
      <c r="AD23" s="61"/>
      <c r="AE23" s="61"/>
      <c r="AF23" s="61"/>
    </row>
    <row r="24" spans="1:38"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38" s="2" customFormat="1" ht="19.7" customHeight="1">
      <c r="A25" s="269"/>
      <c r="B25" s="333" t="s">
        <v>126</v>
      </c>
      <c r="C25" s="282"/>
      <c r="D25" s="282"/>
      <c r="E25" s="282"/>
      <c r="F25" s="282"/>
      <c r="G25" s="437"/>
      <c r="H25" s="310"/>
      <c r="I25" s="310"/>
      <c r="J25" s="310"/>
      <c r="K25" s="310"/>
      <c r="L25" s="310"/>
      <c r="M25" s="463"/>
      <c r="N25" s="464"/>
      <c r="O25" s="464"/>
      <c r="P25" s="464"/>
      <c r="Q25" s="464"/>
      <c r="R25" s="464"/>
      <c r="S25" s="310"/>
      <c r="T25" s="310"/>
      <c r="U25" s="310"/>
      <c r="V25" s="310"/>
      <c r="W25" s="302" t="s">
        <v>97</v>
      </c>
      <c r="X25" s="302"/>
      <c r="Y25" s="302"/>
      <c r="Z25" s="302"/>
      <c r="AA25" s="465" t="s">
        <v>98</v>
      </c>
      <c r="AB25" s="466"/>
      <c r="AC25" s="467"/>
      <c r="AD25" s="12"/>
      <c r="AE25" s="12"/>
      <c r="AF25" s="12"/>
    </row>
    <row r="26" spans="1:38"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245</v>
      </c>
      <c r="AA26" s="465" t="s">
        <v>98</v>
      </c>
      <c r="AB26" s="466"/>
      <c r="AC26" s="467"/>
      <c r="AD26" s="61"/>
      <c r="AE26" s="61"/>
      <c r="AF26" s="61"/>
    </row>
    <row r="27" spans="1:38"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38" s="2" customFormat="1" ht="19.7" customHeight="1">
      <c r="A28" s="269"/>
      <c r="B28" s="333" t="s">
        <v>126</v>
      </c>
      <c r="C28" s="282"/>
      <c r="D28" s="282"/>
      <c r="E28" s="282"/>
      <c r="F28" s="282"/>
      <c r="G28" s="437"/>
      <c r="H28" s="310"/>
      <c r="I28" s="310"/>
      <c r="J28" s="310"/>
      <c r="K28" s="310"/>
      <c r="L28" s="310"/>
      <c r="M28" s="463"/>
      <c r="N28" s="464"/>
      <c r="O28" s="464"/>
      <c r="P28" s="464"/>
      <c r="Q28" s="464"/>
      <c r="R28" s="464"/>
      <c r="S28" s="310"/>
      <c r="T28" s="310"/>
      <c r="U28" s="310"/>
      <c r="V28" s="310"/>
      <c r="W28" s="302" t="s">
        <v>97</v>
      </c>
      <c r="X28" s="302"/>
      <c r="Y28" s="302"/>
      <c r="Z28" s="302"/>
      <c r="AA28" s="465" t="s">
        <v>98</v>
      </c>
      <c r="AB28" s="466"/>
      <c r="AC28" s="467"/>
      <c r="AD28" s="12"/>
      <c r="AE28" s="12"/>
      <c r="AF28" s="12"/>
    </row>
    <row r="29" spans="1:38"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245</v>
      </c>
      <c r="AA29" s="465" t="s">
        <v>98</v>
      </c>
      <c r="AB29" s="466"/>
      <c r="AC29" s="467"/>
      <c r="AD29" s="61"/>
      <c r="AE29" s="61"/>
      <c r="AF29" s="61"/>
    </row>
    <row r="30" spans="1:38"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38" s="2" customFormat="1" ht="19.7" customHeight="1">
      <c r="A31" s="269"/>
      <c r="B31" s="333" t="s">
        <v>126</v>
      </c>
      <c r="C31" s="282"/>
      <c r="D31" s="282"/>
      <c r="E31" s="282"/>
      <c r="F31" s="282"/>
      <c r="G31" s="437"/>
      <c r="H31" s="310"/>
      <c r="I31" s="310"/>
      <c r="J31" s="310"/>
      <c r="K31" s="310"/>
      <c r="L31" s="310"/>
      <c r="M31" s="463"/>
      <c r="N31" s="464"/>
      <c r="O31" s="464"/>
      <c r="P31" s="464"/>
      <c r="Q31" s="464"/>
      <c r="R31" s="464"/>
      <c r="S31" s="310"/>
      <c r="T31" s="310"/>
      <c r="U31" s="310"/>
      <c r="V31" s="310"/>
      <c r="W31" s="302" t="s">
        <v>97</v>
      </c>
      <c r="X31" s="302"/>
      <c r="Y31" s="302"/>
      <c r="Z31" s="302"/>
      <c r="AA31" s="465" t="s">
        <v>98</v>
      </c>
      <c r="AB31" s="466"/>
      <c r="AC31" s="467"/>
      <c r="AD31" s="12"/>
      <c r="AE31" s="12"/>
      <c r="AF31" s="12"/>
    </row>
    <row r="32" spans="1:38"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245</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247</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248</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 ref="Y2:AC2"/>
    <mergeCell ref="M2:X2"/>
  </mergeCells>
  <phoneticPr fontId="3"/>
  <dataValidations count="7">
    <dataValidation type="list" allowBlank="1" showInputMessage="1" showErrorMessage="1" sqref="A9:J9">
      <formula1>$AO$6:$AO$10</formula1>
    </dataValidation>
    <dataValidation type="list" allowBlank="1" showInputMessage="1" showErrorMessage="1" sqref="A6:J6">
      <formula1>$AI$6:$AI$7</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 type="list" allowBlank="1" showInputMessage="1" showErrorMessage="1" sqref="Y2:AC2">
      <formula1>$AI$2:$AI$4</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明朝,標準"&amp;10様式５－１</oddHeader>
    <oddFooter>&amp;R&amp;"ＭＳ 明朝,標準"&amp;8清瀬市新庁舎建設ＣＭ業務委託プロポーザル　　</oddFooter>
  </headerFooter>
</worksheet>
</file>

<file path=xl/worksheets/sheet7.xml><?xml version="1.0" encoding="utf-8"?>
<worksheet xmlns="http://schemas.openxmlformats.org/spreadsheetml/2006/main" xmlns:r="http://schemas.openxmlformats.org/officeDocument/2006/relationships">
  <dimension ref="A1:AZ42"/>
  <sheetViews>
    <sheetView showGridLines="0" view="pageBreakPreview" zoomScaleNormal="100"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0" width="13" style="3" hidden="1" customWidth="1"/>
    <col min="51" max="51" width="13" style="3" customWidth="1"/>
    <col min="52" max="16384" width="13" style="3"/>
  </cols>
  <sheetData>
    <row r="1" spans="1:51" ht="18" customHeight="1">
      <c r="W1" s="173" t="s">
        <v>153</v>
      </c>
      <c r="X1" s="173"/>
      <c r="Y1" s="173"/>
      <c r="Z1" s="173"/>
      <c r="AA1" s="173"/>
      <c r="AB1" s="173"/>
      <c r="AC1" s="173"/>
    </row>
    <row r="2" spans="1:51" ht="19.7" customHeight="1" thickBot="1">
      <c r="A2" s="65" t="s">
        <v>249</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381" t="s">
        <v>2</v>
      </c>
      <c r="B3" s="382"/>
      <c r="C3" s="384" t="s">
        <v>253</v>
      </c>
      <c r="D3" s="384"/>
      <c r="E3" s="384"/>
      <c r="F3" s="384"/>
      <c r="G3" s="384"/>
      <c r="H3" s="384"/>
      <c r="I3" s="384"/>
      <c r="J3" s="384"/>
      <c r="K3" s="384"/>
      <c r="L3" s="384"/>
      <c r="M3" s="384"/>
      <c r="N3" s="385" t="s">
        <v>87</v>
      </c>
      <c r="O3" s="393"/>
      <c r="P3" s="393"/>
      <c r="Q3" s="386"/>
      <c r="R3" s="383" t="s">
        <v>89</v>
      </c>
      <c r="S3" s="384"/>
      <c r="T3" s="384"/>
      <c r="U3" s="384"/>
      <c r="V3" s="384"/>
      <c r="W3" s="384"/>
      <c r="X3" s="384"/>
      <c r="Y3" s="384"/>
      <c r="Z3" s="55" t="s">
        <v>90</v>
      </c>
      <c r="AA3" s="392"/>
      <c r="AB3" s="392"/>
      <c r="AC3" s="67" t="s">
        <v>91</v>
      </c>
      <c r="AD3" s="56"/>
      <c r="AE3" s="56"/>
      <c r="AF3" s="56"/>
    </row>
    <row r="4" spans="1:51"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row>
    <row r="5" spans="1:51"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1"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VLOOKUP(A6,$AI$6:$AJ$9,2,FALSE)</f>
        <v>0</v>
      </c>
      <c r="AA6" s="405"/>
      <c r="AB6" s="406">
        <f>SUM(Z6:AA9)</f>
        <v>0</v>
      </c>
      <c r="AC6" s="407"/>
      <c r="AD6" s="56"/>
      <c r="AE6" s="56"/>
      <c r="AF6" s="56"/>
      <c r="AI6" s="75" t="s">
        <v>179</v>
      </c>
      <c r="AJ6" s="80">
        <v>2</v>
      </c>
      <c r="AK6" s="74" t="s">
        <v>101</v>
      </c>
      <c r="AL6" s="80">
        <v>0.5</v>
      </c>
      <c r="AM6" s="75" t="s">
        <v>242</v>
      </c>
      <c r="AN6" s="80">
        <v>0.5</v>
      </c>
      <c r="AQ6" s="72"/>
      <c r="AR6" s="72"/>
      <c r="AS6" s="72"/>
      <c r="AT6" s="72"/>
      <c r="AU6" s="72"/>
      <c r="AV6" s="72"/>
      <c r="AW6" s="72"/>
      <c r="AX6" s="72"/>
    </row>
    <row r="7" spans="1:51"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89" t="s">
        <v>180</v>
      </c>
      <c r="AJ7" s="81">
        <v>1</v>
      </c>
      <c r="AK7" s="74" t="s">
        <v>105</v>
      </c>
      <c r="AL7" s="80">
        <v>0</v>
      </c>
      <c r="AM7" s="74" t="s">
        <v>105</v>
      </c>
      <c r="AN7" s="80">
        <v>0</v>
      </c>
      <c r="AO7" s="75" t="s">
        <v>103</v>
      </c>
      <c r="AP7" s="81">
        <v>1</v>
      </c>
      <c r="AQ7" s="73"/>
      <c r="AR7" s="73"/>
      <c r="AS7" s="73"/>
      <c r="AT7" s="73"/>
      <c r="AU7" s="73"/>
      <c r="AV7" s="73"/>
      <c r="AW7" s="73"/>
      <c r="AX7" s="73"/>
    </row>
    <row r="8" spans="1:51"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83" t="s">
        <v>105</v>
      </c>
      <c r="AJ8" s="80">
        <v>0</v>
      </c>
      <c r="AK8" s="74"/>
      <c r="AM8" s="74"/>
      <c r="AN8" s="80"/>
      <c r="AO8" s="75" t="s">
        <v>104</v>
      </c>
      <c r="AP8" s="82">
        <v>1</v>
      </c>
      <c r="AQ8" s="72"/>
      <c r="AR8" s="72"/>
      <c r="AS8" s="72"/>
      <c r="AT8" s="72"/>
      <c r="AU8" s="72"/>
    </row>
    <row r="9" spans="1:51" s="2" customFormat="1" ht="19.7" customHeight="1" thickBot="1">
      <c r="A9" s="414" t="s">
        <v>105</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VLOOKUP(A9,$AO$6:$AP$10,2,FALSE)</f>
        <v>0</v>
      </c>
      <c r="AA9" s="405"/>
      <c r="AB9" s="409"/>
      <c r="AC9" s="410"/>
      <c r="AD9" s="56"/>
      <c r="AE9" s="56"/>
      <c r="AF9" s="56"/>
      <c r="AI9" s="83"/>
      <c r="AJ9" s="80"/>
      <c r="AO9" s="84" t="s">
        <v>203</v>
      </c>
      <c r="AP9" s="81">
        <v>1</v>
      </c>
    </row>
    <row r="10" spans="1:51"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O10" s="75" t="s">
        <v>105</v>
      </c>
    </row>
    <row r="11" spans="1:51" s="2" customFormat="1" ht="19.7" customHeight="1">
      <c r="A11" s="233" t="s">
        <v>243</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row>
    <row r="12" spans="1:51" s="2" customFormat="1" ht="19.7" customHeight="1">
      <c r="A12" s="234"/>
      <c r="B12" s="247" t="s">
        <v>244</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row>
    <row r="13" spans="1:51"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row>
    <row r="14" spans="1:51"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c r="AY14" s="114"/>
    </row>
    <row r="15" spans="1:51" s="2" customFormat="1" ht="19.7" customHeight="1">
      <c r="A15" s="268" t="s">
        <v>46</v>
      </c>
      <c r="B15" s="271" t="s">
        <v>40</v>
      </c>
      <c r="C15" s="272"/>
      <c r="D15" s="484" t="s">
        <v>185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row>
    <row r="16" spans="1:51" s="2" customFormat="1" ht="19.7" customHeight="1">
      <c r="A16" s="269"/>
      <c r="B16" s="333" t="s">
        <v>126</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row>
    <row r="17" spans="1:52" s="2" customFormat="1" ht="19.7" customHeight="1" thickBot="1">
      <c r="A17" s="270"/>
      <c r="B17" s="290">
        <f>VLOOKUP(B15,$AI$15:$AJ$17,2,FALSE)</f>
        <v>1</v>
      </c>
      <c r="C17" s="291"/>
      <c r="D17" s="443">
        <f>VLOOKUP(D15,$AK$15:$AL$18,2,FALSE)</f>
        <v>0.8</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245</v>
      </c>
      <c r="AA17" s="447" t="s">
        <v>56</v>
      </c>
      <c r="AB17" s="448"/>
      <c r="AC17" s="449"/>
      <c r="AD17" s="61"/>
      <c r="AE17" s="61"/>
      <c r="AI17" s="39" t="s">
        <v>246</v>
      </c>
      <c r="AJ17" s="14"/>
      <c r="AK17" s="121" t="s">
        <v>187</v>
      </c>
      <c r="AL17" s="42">
        <v>0.5</v>
      </c>
      <c r="AZ17" s="113"/>
    </row>
    <row r="18" spans="1:52"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246</v>
      </c>
      <c r="AL18" s="14"/>
    </row>
    <row r="19" spans="1:52" s="2" customFormat="1" ht="19.7" customHeight="1">
      <c r="A19" s="269"/>
      <c r="B19" s="333" t="s">
        <v>126</v>
      </c>
      <c r="C19" s="282"/>
      <c r="D19" s="282"/>
      <c r="E19" s="282"/>
      <c r="F19" s="282"/>
      <c r="G19" s="437"/>
      <c r="H19" s="310"/>
      <c r="I19" s="310"/>
      <c r="J19" s="310"/>
      <c r="K19" s="310"/>
      <c r="L19" s="310"/>
      <c r="M19" s="463"/>
      <c r="N19" s="464"/>
      <c r="O19" s="464"/>
      <c r="P19" s="464"/>
      <c r="Q19" s="464"/>
      <c r="R19" s="464"/>
      <c r="S19" s="310"/>
      <c r="T19" s="310"/>
      <c r="U19" s="310"/>
      <c r="V19" s="310"/>
      <c r="W19" s="302" t="s">
        <v>97</v>
      </c>
      <c r="X19" s="302"/>
      <c r="Y19" s="302"/>
      <c r="Z19" s="302"/>
      <c r="AA19" s="465" t="s">
        <v>98</v>
      </c>
      <c r="AB19" s="466"/>
      <c r="AC19" s="467"/>
      <c r="AD19" s="12"/>
      <c r="AE19" s="12"/>
      <c r="AF19" s="12"/>
    </row>
    <row r="20" spans="1:52"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245</v>
      </c>
      <c r="AA20" s="481" t="s">
        <v>98</v>
      </c>
      <c r="AB20" s="482"/>
      <c r="AC20" s="483"/>
      <c r="AD20" s="61"/>
      <c r="AE20" s="61"/>
      <c r="AF20" s="61"/>
    </row>
    <row r="21" spans="1:52" s="2" customFormat="1" ht="19.7" customHeight="1">
      <c r="A21" s="316">
        <v>2</v>
      </c>
      <c r="B21" s="488" t="s">
        <v>48</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52" s="2" customFormat="1" ht="19.7" customHeight="1">
      <c r="A22" s="269"/>
      <c r="B22" s="333" t="s">
        <v>126</v>
      </c>
      <c r="C22" s="282"/>
      <c r="D22" s="282"/>
      <c r="E22" s="282"/>
      <c r="F22" s="282"/>
      <c r="G22" s="437"/>
      <c r="H22" s="310"/>
      <c r="I22" s="310"/>
      <c r="J22" s="310"/>
      <c r="K22" s="310"/>
      <c r="L22" s="310"/>
      <c r="M22" s="463"/>
      <c r="N22" s="464"/>
      <c r="O22" s="464"/>
      <c r="P22" s="464"/>
      <c r="Q22" s="464"/>
      <c r="R22" s="464"/>
      <c r="S22" s="310"/>
      <c r="T22" s="310"/>
      <c r="U22" s="310"/>
      <c r="V22" s="310"/>
      <c r="W22" s="302" t="s">
        <v>97</v>
      </c>
      <c r="X22" s="302"/>
      <c r="Y22" s="302"/>
      <c r="Z22" s="302"/>
      <c r="AA22" s="465" t="s">
        <v>98</v>
      </c>
      <c r="AB22" s="466"/>
      <c r="AC22" s="467"/>
      <c r="AD22" s="12"/>
      <c r="AE22" s="12"/>
      <c r="AF22" s="12"/>
    </row>
    <row r="23" spans="1:52"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245</v>
      </c>
      <c r="AA23" s="465" t="s">
        <v>98</v>
      </c>
      <c r="AB23" s="466"/>
      <c r="AC23" s="467"/>
      <c r="AD23" s="61"/>
      <c r="AE23" s="61"/>
      <c r="AF23" s="61"/>
    </row>
    <row r="24" spans="1:52"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52" s="2" customFormat="1" ht="19.7" customHeight="1">
      <c r="A25" s="269"/>
      <c r="B25" s="333" t="s">
        <v>126</v>
      </c>
      <c r="C25" s="282"/>
      <c r="D25" s="282"/>
      <c r="E25" s="282"/>
      <c r="F25" s="282"/>
      <c r="G25" s="437"/>
      <c r="H25" s="310"/>
      <c r="I25" s="310"/>
      <c r="J25" s="310"/>
      <c r="K25" s="310"/>
      <c r="L25" s="310"/>
      <c r="M25" s="463"/>
      <c r="N25" s="464"/>
      <c r="O25" s="464"/>
      <c r="P25" s="464"/>
      <c r="Q25" s="464"/>
      <c r="R25" s="464"/>
      <c r="S25" s="310"/>
      <c r="T25" s="310"/>
      <c r="U25" s="310"/>
      <c r="V25" s="310"/>
      <c r="W25" s="302" t="s">
        <v>97</v>
      </c>
      <c r="X25" s="302"/>
      <c r="Y25" s="302"/>
      <c r="Z25" s="302"/>
      <c r="AA25" s="465" t="s">
        <v>98</v>
      </c>
      <c r="AB25" s="466"/>
      <c r="AC25" s="467"/>
      <c r="AD25" s="12"/>
      <c r="AE25" s="12"/>
      <c r="AF25" s="12"/>
    </row>
    <row r="26" spans="1:52"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245</v>
      </c>
      <c r="AA26" s="465" t="s">
        <v>98</v>
      </c>
      <c r="AB26" s="466"/>
      <c r="AC26" s="467"/>
      <c r="AD26" s="61"/>
      <c r="AE26" s="61"/>
      <c r="AF26" s="61"/>
    </row>
    <row r="27" spans="1:52"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52" s="2" customFormat="1" ht="19.7" customHeight="1">
      <c r="A28" s="269"/>
      <c r="B28" s="333" t="s">
        <v>126</v>
      </c>
      <c r="C28" s="282"/>
      <c r="D28" s="282"/>
      <c r="E28" s="282"/>
      <c r="F28" s="282"/>
      <c r="G28" s="437"/>
      <c r="H28" s="310"/>
      <c r="I28" s="310"/>
      <c r="J28" s="310"/>
      <c r="K28" s="310"/>
      <c r="L28" s="310"/>
      <c r="M28" s="463"/>
      <c r="N28" s="464"/>
      <c r="O28" s="464"/>
      <c r="P28" s="464"/>
      <c r="Q28" s="464"/>
      <c r="R28" s="464"/>
      <c r="S28" s="310"/>
      <c r="T28" s="310"/>
      <c r="U28" s="310"/>
      <c r="V28" s="310"/>
      <c r="W28" s="302" t="s">
        <v>97</v>
      </c>
      <c r="X28" s="302"/>
      <c r="Y28" s="302"/>
      <c r="Z28" s="302"/>
      <c r="AA28" s="465" t="s">
        <v>98</v>
      </c>
      <c r="AB28" s="466"/>
      <c r="AC28" s="467"/>
      <c r="AD28" s="12"/>
      <c r="AE28" s="12"/>
      <c r="AF28" s="12"/>
    </row>
    <row r="29" spans="1:52"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245</v>
      </c>
      <c r="AA29" s="465" t="s">
        <v>98</v>
      </c>
      <c r="AB29" s="466"/>
      <c r="AC29" s="467"/>
      <c r="AD29" s="61"/>
      <c r="AE29" s="61"/>
      <c r="AF29" s="61"/>
    </row>
    <row r="30" spans="1:52"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52" s="2" customFormat="1" ht="19.7" customHeight="1">
      <c r="A31" s="269"/>
      <c r="B31" s="333" t="s">
        <v>126</v>
      </c>
      <c r="C31" s="282"/>
      <c r="D31" s="282"/>
      <c r="E31" s="282"/>
      <c r="F31" s="282"/>
      <c r="G31" s="437"/>
      <c r="H31" s="310"/>
      <c r="I31" s="310"/>
      <c r="J31" s="310"/>
      <c r="K31" s="310"/>
      <c r="L31" s="310"/>
      <c r="M31" s="463"/>
      <c r="N31" s="464"/>
      <c r="O31" s="464"/>
      <c r="P31" s="464"/>
      <c r="Q31" s="464"/>
      <c r="R31" s="464"/>
      <c r="S31" s="310"/>
      <c r="T31" s="310"/>
      <c r="U31" s="310"/>
      <c r="V31" s="310"/>
      <c r="W31" s="302" t="s">
        <v>97</v>
      </c>
      <c r="X31" s="302"/>
      <c r="Y31" s="302"/>
      <c r="Z31" s="302"/>
      <c r="AA31" s="465" t="s">
        <v>98</v>
      </c>
      <c r="AB31" s="466"/>
      <c r="AC31" s="467"/>
      <c r="AD31" s="12"/>
      <c r="AE31" s="12"/>
      <c r="AF31" s="12"/>
    </row>
    <row r="32" spans="1:52"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245</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247</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248</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A6:J6">
      <formula1>$AI$6:$AI$8</formula1>
    </dataValidation>
    <dataValidation type="list" allowBlank="1" showInputMessage="1" showErrorMessage="1" sqref="A9:J9">
      <formula1>$AO$7:$AO$10</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明朝,標準"&amp;10様式５－２</oddHeader>
    <oddFooter>&amp;R&amp;"ＭＳ 明朝,標準"&amp;8清瀬市新庁舎建設ＣＭ業務委託プロポーザル　　</oddFooter>
  </headerFooter>
</worksheet>
</file>

<file path=xl/worksheets/sheet8.xml><?xml version="1.0" encoding="utf-8"?>
<worksheet xmlns="http://schemas.openxmlformats.org/spreadsheetml/2006/main" xmlns:r="http://schemas.openxmlformats.org/officeDocument/2006/relationships">
  <dimension ref="A1:AZ42"/>
  <sheetViews>
    <sheetView showGridLines="0" view="pageBreakPreview" zoomScaleNormal="100"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0" width="13" style="3" hidden="1" customWidth="1"/>
    <col min="51" max="51" width="13" style="3" customWidth="1"/>
    <col min="52" max="16384" width="13" style="3"/>
  </cols>
  <sheetData>
    <row r="1" spans="1:51" ht="18" customHeight="1">
      <c r="W1" s="173" t="s">
        <v>153</v>
      </c>
      <c r="X1" s="173"/>
      <c r="Y1" s="173"/>
      <c r="Z1" s="173"/>
      <c r="AA1" s="173"/>
      <c r="AB1" s="173"/>
      <c r="AC1" s="173"/>
    </row>
    <row r="2" spans="1:51" ht="19.7" customHeight="1" thickBot="1">
      <c r="A2" s="65" t="s">
        <v>224</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381" t="s">
        <v>2</v>
      </c>
      <c r="B3" s="382"/>
      <c r="C3" s="384"/>
      <c r="D3" s="384"/>
      <c r="E3" s="384"/>
      <c r="F3" s="384"/>
      <c r="G3" s="384"/>
      <c r="H3" s="384"/>
      <c r="I3" s="384"/>
      <c r="J3" s="384"/>
      <c r="K3" s="384"/>
      <c r="L3" s="384"/>
      <c r="M3" s="384"/>
      <c r="N3" s="385" t="s">
        <v>87</v>
      </c>
      <c r="O3" s="393"/>
      <c r="P3" s="393"/>
      <c r="Q3" s="386"/>
      <c r="R3" s="383" t="s">
        <v>89</v>
      </c>
      <c r="S3" s="384"/>
      <c r="T3" s="384"/>
      <c r="U3" s="384"/>
      <c r="V3" s="384"/>
      <c r="W3" s="384"/>
      <c r="X3" s="384"/>
      <c r="Y3" s="384"/>
      <c r="Z3" s="55" t="s">
        <v>90</v>
      </c>
      <c r="AA3" s="392"/>
      <c r="AB3" s="392"/>
      <c r="AC3" s="67" t="s">
        <v>91</v>
      </c>
      <c r="AD3" s="56"/>
      <c r="AE3" s="56"/>
      <c r="AF3" s="56"/>
    </row>
    <row r="4" spans="1:51"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row>
    <row r="5" spans="1:51"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1"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VLOOKUP(A6,$AI$6:$AJ$9,2,FALSE)</f>
        <v>0</v>
      </c>
      <c r="AA6" s="405"/>
      <c r="AB6" s="406">
        <f>SUM(Z6:AA9)</f>
        <v>0</v>
      </c>
      <c r="AC6" s="407"/>
      <c r="AD6" s="56"/>
      <c r="AE6" s="56"/>
      <c r="AF6" s="56"/>
      <c r="AI6" s="75" t="s">
        <v>179</v>
      </c>
      <c r="AJ6" s="80">
        <v>2</v>
      </c>
      <c r="AK6" s="74" t="s">
        <v>101</v>
      </c>
      <c r="AL6" s="80">
        <v>0.5</v>
      </c>
      <c r="AM6" s="75" t="s">
        <v>102</v>
      </c>
      <c r="AN6" s="80">
        <v>0.5</v>
      </c>
      <c r="AO6" s="89"/>
      <c r="AP6" s="81"/>
      <c r="AQ6" s="72"/>
      <c r="AR6" s="72"/>
      <c r="AS6" s="72"/>
      <c r="AT6" s="72"/>
      <c r="AU6" s="72"/>
      <c r="AV6" s="72"/>
      <c r="AW6" s="72"/>
      <c r="AX6" s="72"/>
    </row>
    <row r="7" spans="1:51"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75" t="s">
        <v>106</v>
      </c>
      <c r="AJ7" s="80">
        <v>2</v>
      </c>
      <c r="AK7" s="74" t="s">
        <v>105</v>
      </c>
      <c r="AL7" s="80">
        <v>0</v>
      </c>
      <c r="AM7" s="74" t="s">
        <v>105</v>
      </c>
      <c r="AN7" s="80">
        <v>0</v>
      </c>
      <c r="AO7" s="75" t="s">
        <v>136</v>
      </c>
      <c r="AP7" s="81">
        <v>1</v>
      </c>
      <c r="AQ7" s="73"/>
      <c r="AR7" s="73"/>
      <c r="AS7" s="73"/>
      <c r="AT7" s="73"/>
      <c r="AU7" s="73"/>
      <c r="AV7" s="73"/>
      <c r="AW7" s="73"/>
      <c r="AX7" s="73"/>
    </row>
    <row r="8" spans="1:51"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83" t="s">
        <v>204</v>
      </c>
      <c r="AJ8" s="80">
        <v>1</v>
      </c>
      <c r="AK8" s="74"/>
      <c r="AM8" s="74"/>
      <c r="AN8" s="80"/>
      <c r="AO8" s="75" t="s">
        <v>137</v>
      </c>
      <c r="AP8" s="82">
        <v>1</v>
      </c>
      <c r="AQ8" s="72"/>
      <c r="AR8" s="72"/>
      <c r="AS8" s="72"/>
      <c r="AT8" s="72"/>
      <c r="AU8" s="72"/>
    </row>
    <row r="9" spans="1:51" s="2" customFormat="1" ht="19.7" customHeight="1" thickBot="1">
      <c r="A9" s="414" t="s">
        <v>105</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VLOOKUP(A9,$AO$6:$AP$10,2,FALSE)</f>
        <v>0</v>
      </c>
      <c r="AA9" s="405"/>
      <c r="AB9" s="409"/>
      <c r="AC9" s="410"/>
      <c r="AD9" s="56"/>
      <c r="AE9" s="56"/>
      <c r="AF9" s="56"/>
      <c r="AI9" s="83" t="s">
        <v>105</v>
      </c>
      <c r="AJ9" s="80">
        <v>0</v>
      </c>
      <c r="AO9" s="84" t="s">
        <v>203</v>
      </c>
      <c r="AP9" s="81">
        <v>1</v>
      </c>
    </row>
    <row r="10" spans="1:51"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O10" s="75" t="s">
        <v>105</v>
      </c>
    </row>
    <row r="11" spans="1:51" s="2" customFormat="1" ht="19.7" customHeight="1">
      <c r="A11" s="233" t="s">
        <v>45</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row>
    <row r="12" spans="1:51" s="2" customFormat="1" ht="19.7" customHeight="1">
      <c r="A12" s="234"/>
      <c r="B12" s="247" t="s">
        <v>43</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row>
    <row r="13" spans="1:51"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row>
    <row r="14" spans="1:51"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c r="AY14" s="114"/>
    </row>
    <row r="15" spans="1:51" s="2" customFormat="1" ht="19.7" customHeight="1">
      <c r="A15" s="268" t="s">
        <v>46</v>
      </c>
      <c r="B15" s="271" t="s">
        <v>40</v>
      </c>
      <c r="C15" s="272"/>
      <c r="D15" s="484" t="s">
        <v>185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row>
    <row r="16" spans="1:51" s="2" customFormat="1" ht="19.7" customHeight="1">
      <c r="A16" s="269"/>
      <c r="B16" s="333" t="s">
        <v>47</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row>
    <row r="17" spans="1:52" s="2" customFormat="1" ht="19.7" customHeight="1" thickBot="1">
      <c r="A17" s="270"/>
      <c r="B17" s="290">
        <f>VLOOKUP(B15,$AI$15:$AJ$17,2,FALSE)</f>
        <v>1</v>
      </c>
      <c r="C17" s="291"/>
      <c r="D17" s="443">
        <f>VLOOKUP(D15,$AK$15:$AL$18,2,FALSE)</f>
        <v>0.8</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38</v>
      </c>
      <c r="AA17" s="447" t="s">
        <v>56</v>
      </c>
      <c r="AB17" s="448"/>
      <c r="AC17" s="449"/>
      <c r="AD17" s="61"/>
      <c r="AE17" s="61"/>
      <c r="AI17" s="39" t="s">
        <v>49</v>
      </c>
      <c r="AJ17" s="14"/>
      <c r="AK17" s="121" t="s">
        <v>187</v>
      </c>
      <c r="AL17" s="42">
        <v>0.5</v>
      </c>
      <c r="AZ17" s="113"/>
    </row>
    <row r="18" spans="1:52"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49</v>
      </c>
      <c r="AL18" s="14"/>
    </row>
    <row r="19" spans="1:52" s="2" customFormat="1" ht="19.7" customHeight="1">
      <c r="A19" s="269"/>
      <c r="B19" s="333" t="s">
        <v>47</v>
      </c>
      <c r="C19" s="282"/>
      <c r="D19" s="282"/>
      <c r="E19" s="282"/>
      <c r="F19" s="282"/>
      <c r="G19" s="437"/>
      <c r="H19" s="310"/>
      <c r="I19" s="310"/>
      <c r="J19" s="310"/>
      <c r="K19" s="310"/>
      <c r="L19" s="310"/>
      <c r="M19" s="463"/>
      <c r="N19" s="464"/>
      <c r="O19" s="464"/>
      <c r="P19" s="464"/>
      <c r="Q19" s="464"/>
      <c r="R19" s="464"/>
      <c r="S19" s="310"/>
      <c r="T19" s="310"/>
      <c r="U19" s="310"/>
      <c r="V19" s="310"/>
      <c r="W19" s="302" t="s">
        <v>37</v>
      </c>
      <c r="X19" s="302"/>
      <c r="Y19" s="302"/>
      <c r="Z19" s="302"/>
      <c r="AA19" s="465" t="s">
        <v>98</v>
      </c>
      <c r="AB19" s="466"/>
      <c r="AC19" s="467"/>
      <c r="AD19" s="12"/>
      <c r="AE19" s="12"/>
      <c r="AF19" s="12"/>
    </row>
    <row r="20" spans="1:52"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38</v>
      </c>
      <c r="AA20" s="481" t="s">
        <v>98</v>
      </c>
      <c r="AB20" s="482"/>
      <c r="AC20" s="483"/>
      <c r="AD20" s="61"/>
      <c r="AE20" s="61"/>
      <c r="AF20" s="61"/>
    </row>
    <row r="21" spans="1:52" s="2" customFormat="1" ht="19.7" customHeight="1">
      <c r="A21" s="316">
        <v>2</v>
      </c>
      <c r="B21" s="488" t="s">
        <v>48</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52" s="2" customFormat="1" ht="19.7" customHeight="1">
      <c r="A22" s="269"/>
      <c r="B22" s="333" t="s">
        <v>47</v>
      </c>
      <c r="C22" s="282"/>
      <c r="D22" s="282"/>
      <c r="E22" s="282"/>
      <c r="F22" s="282"/>
      <c r="G22" s="437"/>
      <c r="H22" s="310"/>
      <c r="I22" s="310"/>
      <c r="J22" s="310"/>
      <c r="K22" s="310"/>
      <c r="L22" s="310"/>
      <c r="M22" s="463"/>
      <c r="N22" s="464"/>
      <c r="O22" s="464"/>
      <c r="P22" s="464"/>
      <c r="Q22" s="464"/>
      <c r="R22" s="464"/>
      <c r="S22" s="310"/>
      <c r="T22" s="310"/>
      <c r="U22" s="310"/>
      <c r="V22" s="310"/>
      <c r="W22" s="302" t="s">
        <v>37</v>
      </c>
      <c r="X22" s="302"/>
      <c r="Y22" s="302"/>
      <c r="Z22" s="302"/>
      <c r="AA22" s="465" t="s">
        <v>98</v>
      </c>
      <c r="AB22" s="466"/>
      <c r="AC22" s="467"/>
      <c r="AD22" s="12"/>
      <c r="AE22" s="12"/>
      <c r="AF22" s="12"/>
    </row>
    <row r="23" spans="1:52"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38</v>
      </c>
      <c r="AA23" s="465" t="s">
        <v>98</v>
      </c>
      <c r="AB23" s="466"/>
      <c r="AC23" s="467"/>
      <c r="AD23" s="61"/>
      <c r="AE23" s="61"/>
      <c r="AF23" s="61"/>
    </row>
    <row r="24" spans="1:52"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52" s="2" customFormat="1" ht="19.7" customHeight="1">
      <c r="A25" s="269"/>
      <c r="B25" s="333" t="s">
        <v>47</v>
      </c>
      <c r="C25" s="282"/>
      <c r="D25" s="282"/>
      <c r="E25" s="282"/>
      <c r="F25" s="282"/>
      <c r="G25" s="437"/>
      <c r="H25" s="310"/>
      <c r="I25" s="310"/>
      <c r="J25" s="310"/>
      <c r="K25" s="310"/>
      <c r="L25" s="310"/>
      <c r="M25" s="463"/>
      <c r="N25" s="464"/>
      <c r="O25" s="464"/>
      <c r="P25" s="464"/>
      <c r="Q25" s="464"/>
      <c r="R25" s="464"/>
      <c r="S25" s="310"/>
      <c r="T25" s="310"/>
      <c r="U25" s="310"/>
      <c r="V25" s="310"/>
      <c r="W25" s="302" t="s">
        <v>37</v>
      </c>
      <c r="X25" s="302"/>
      <c r="Y25" s="302"/>
      <c r="Z25" s="302"/>
      <c r="AA25" s="465" t="s">
        <v>98</v>
      </c>
      <c r="AB25" s="466"/>
      <c r="AC25" s="467"/>
      <c r="AD25" s="12"/>
      <c r="AE25" s="12"/>
      <c r="AF25" s="12"/>
    </row>
    <row r="26" spans="1:52"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38</v>
      </c>
      <c r="AA26" s="465" t="s">
        <v>98</v>
      </c>
      <c r="AB26" s="466"/>
      <c r="AC26" s="467"/>
      <c r="AD26" s="61"/>
      <c r="AE26" s="61"/>
      <c r="AF26" s="61"/>
    </row>
    <row r="27" spans="1:52"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52" s="2" customFormat="1" ht="19.7" customHeight="1">
      <c r="A28" s="269"/>
      <c r="B28" s="333" t="s">
        <v>47</v>
      </c>
      <c r="C28" s="282"/>
      <c r="D28" s="282"/>
      <c r="E28" s="282"/>
      <c r="F28" s="282"/>
      <c r="G28" s="437"/>
      <c r="H28" s="310"/>
      <c r="I28" s="310"/>
      <c r="J28" s="310"/>
      <c r="K28" s="310"/>
      <c r="L28" s="310"/>
      <c r="M28" s="463"/>
      <c r="N28" s="464"/>
      <c r="O28" s="464"/>
      <c r="P28" s="464"/>
      <c r="Q28" s="464"/>
      <c r="R28" s="464"/>
      <c r="S28" s="310"/>
      <c r="T28" s="310"/>
      <c r="U28" s="310"/>
      <c r="V28" s="310"/>
      <c r="W28" s="302" t="s">
        <v>37</v>
      </c>
      <c r="X28" s="302"/>
      <c r="Y28" s="302"/>
      <c r="Z28" s="302"/>
      <c r="AA28" s="465" t="s">
        <v>98</v>
      </c>
      <c r="AB28" s="466"/>
      <c r="AC28" s="467"/>
      <c r="AD28" s="12"/>
      <c r="AE28" s="12"/>
      <c r="AF28" s="12"/>
    </row>
    <row r="29" spans="1:52"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38</v>
      </c>
      <c r="AA29" s="465" t="s">
        <v>98</v>
      </c>
      <c r="AB29" s="466"/>
      <c r="AC29" s="467"/>
      <c r="AD29" s="61"/>
      <c r="AE29" s="61"/>
      <c r="AF29" s="61"/>
    </row>
    <row r="30" spans="1:52"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52" s="2" customFormat="1" ht="19.7" customHeight="1">
      <c r="A31" s="269"/>
      <c r="B31" s="333" t="s">
        <v>47</v>
      </c>
      <c r="C31" s="282"/>
      <c r="D31" s="282"/>
      <c r="E31" s="282"/>
      <c r="F31" s="282"/>
      <c r="G31" s="437"/>
      <c r="H31" s="310"/>
      <c r="I31" s="310"/>
      <c r="J31" s="310"/>
      <c r="K31" s="310"/>
      <c r="L31" s="310"/>
      <c r="M31" s="463"/>
      <c r="N31" s="464"/>
      <c r="O31" s="464"/>
      <c r="P31" s="464"/>
      <c r="Q31" s="464"/>
      <c r="R31" s="464"/>
      <c r="S31" s="310"/>
      <c r="T31" s="310"/>
      <c r="U31" s="310"/>
      <c r="V31" s="310"/>
      <c r="W31" s="302" t="s">
        <v>37</v>
      </c>
      <c r="X31" s="302"/>
      <c r="Y31" s="302"/>
      <c r="Z31" s="302"/>
      <c r="AA31" s="465" t="s">
        <v>98</v>
      </c>
      <c r="AB31" s="466"/>
      <c r="AC31" s="467"/>
      <c r="AD31" s="12"/>
      <c r="AE31" s="12"/>
      <c r="AF31" s="12"/>
    </row>
    <row r="32" spans="1:52"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38</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123</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124</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A9:J9">
      <formula1>$AO$7:$AO$10</formula1>
    </dataValidation>
    <dataValidation type="list" allowBlank="1" showInputMessage="1" showErrorMessage="1" sqref="A6:J6">
      <formula1>$AI$6:$AI$9</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明朝,標準"&amp;10様式５－３</oddHeader>
    <oddFooter>&amp;R&amp;"ＭＳ 明朝,標準"&amp;8清瀬市新庁舎建設ＣＭ業務委託プロポーザル　　</oddFooter>
  </headerFooter>
</worksheet>
</file>

<file path=xl/worksheets/sheet9.xml><?xml version="1.0" encoding="utf-8"?>
<worksheet xmlns="http://schemas.openxmlformats.org/spreadsheetml/2006/main" xmlns:r="http://schemas.openxmlformats.org/officeDocument/2006/relationships">
  <dimension ref="A1:AZ42"/>
  <sheetViews>
    <sheetView showGridLines="0" view="pageBreakPreview" zoomScaleNormal="100" zoomScaleSheetLayoutView="100" workbookViewId="0">
      <selection activeCell="C3" sqref="C3:M3"/>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5.62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0" width="13" style="3" hidden="1" customWidth="1"/>
    <col min="51" max="51" width="13" style="3" customWidth="1"/>
    <col min="52" max="16384" width="13" style="3"/>
  </cols>
  <sheetData>
    <row r="1" spans="1:51" ht="18" customHeight="1">
      <c r="W1" s="173" t="s">
        <v>153</v>
      </c>
      <c r="X1" s="173"/>
      <c r="Y1" s="173"/>
      <c r="Z1" s="173"/>
      <c r="AA1" s="173"/>
      <c r="AB1" s="173"/>
      <c r="AC1" s="173"/>
    </row>
    <row r="2" spans="1:51" ht="19.7" customHeight="1" thickBot="1">
      <c r="A2" s="65" t="s">
        <v>191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381" t="s">
        <v>2</v>
      </c>
      <c r="B3" s="382"/>
      <c r="C3" s="384" t="s">
        <v>86</v>
      </c>
      <c r="D3" s="384"/>
      <c r="E3" s="384"/>
      <c r="F3" s="384"/>
      <c r="G3" s="384"/>
      <c r="H3" s="384"/>
      <c r="I3" s="384"/>
      <c r="J3" s="384"/>
      <c r="K3" s="384"/>
      <c r="L3" s="384"/>
      <c r="M3" s="384"/>
      <c r="N3" s="385" t="s">
        <v>87</v>
      </c>
      <c r="O3" s="393"/>
      <c r="P3" s="393"/>
      <c r="Q3" s="386"/>
      <c r="R3" s="383" t="s">
        <v>89</v>
      </c>
      <c r="S3" s="384"/>
      <c r="T3" s="384"/>
      <c r="U3" s="384"/>
      <c r="V3" s="384"/>
      <c r="W3" s="384"/>
      <c r="X3" s="384"/>
      <c r="Y3" s="384"/>
      <c r="Z3" s="55" t="s">
        <v>90</v>
      </c>
      <c r="AA3" s="392"/>
      <c r="AB3" s="392"/>
      <c r="AC3" s="67" t="s">
        <v>91</v>
      </c>
      <c r="AD3" s="56"/>
      <c r="AE3" s="56"/>
      <c r="AF3" s="56"/>
    </row>
    <row r="4" spans="1:51" s="2" customFormat="1" ht="19.7" customHeight="1" thickBot="1">
      <c r="A4" s="381" t="s">
        <v>85</v>
      </c>
      <c r="B4" s="382"/>
      <c r="C4" s="383"/>
      <c r="D4" s="384"/>
      <c r="E4" s="384"/>
      <c r="F4" s="384"/>
      <c r="G4" s="384"/>
      <c r="H4" s="384"/>
      <c r="I4" s="384"/>
      <c r="J4" s="384"/>
      <c r="K4" s="384"/>
      <c r="L4" s="384"/>
      <c r="M4" s="384"/>
      <c r="N4" s="385" t="s">
        <v>88</v>
      </c>
      <c r="O4" s="386"/>
      <c r="P4" s="383"/>
      <c r="Q4" s="384"/>
      <c r="R4" s="384"/>
      <c r="S4" s="384"/>
      <c r="T4" s="384"/>
      <c r="U4" s="387"/>
      <c r="V4" s="388" t="s">
        <v>92</v>
      </c>
      <c r="W4" s="389"/>
      <c r="X4" s="389"/>
      <c r="Y4" s="390"/>
      <c r="Z4" s="391"/>
      <c r="AA4" s="392"/>
      <c r="AB4" s="392"/>
      <c r="AC4" s="68" t="s">
        <v>94</v>
      </c>
      <c r="AD4" s="56"/>
      <c r="AE4" s="56"/>
      <c r="AF4" s="56"/>
    </row>
    <row r="5" spans="1:51" s="2" customFormat="1" ht="19.7" customHeight="1" thickBot="1">
      <c r="A5" s="110" t="s">
        <v>127</v>
      </c>
      <c r="B5" s="111"/>
      <c r="C5" s="111"/>
      <c r="D5" s="111"/>
      <c r="E5" s="111"/>
      <c r="F5" s="111"/>
      <c r="G5" s="111"/>
      <c r="H5" s="111"/>
      <c r="I5" s="111"/>
      <c r="J5" s="111"/>
      <c r="K5" s="111"/>
      <c r="L5" s="111"/>
      <c r="M5" s="111"/>
      <c r="N5" s="111"/>
      <c r="O5" s="111"/>
      <c r="P5" s="111"/>
      <c r="Q5" s="111"/>
      <c r="R5" s="111"/>
      <c r="S5" s="111"/>
      <c r="T5" s="111"/>
      <c r="U5" s="111"/>
      <c r="V5" s="111"/>
      <c r="W5" s="111"/>
      <c r="X5" s="111"/>
      <c r="Y5" s="112"/>
      <c r="Z5" s="398" t="s">
        <v>117</v>
      </c>
      <c r="AA5" s="399"/>
      <c r="AB5" s="399"/>
      <c r="AC5" s="400"/>
      <c r="AD5" s="56"/>
      <c r="AE5" s="56"/>
      <c r="AF5" s="56"/>
    </row>
    <row r="6" spans="1:51" s="2" customFormat="1" ht="19.7" customHeight="1">
      <c r="A6" s="401" t="s">
        <v>105</v>
      </c>
      <c r="B6" s="402"/>
      <c r="C6" s="402"/>
      <c r="D6" s="402"/>
      <c r="E6" s="402"/>
      <c r="F6" s="402"/>
      <c r="G6" s="402"/>
      <c r="H6" s="402"/>
      <c r="I6" s="402"/>
      <c r="J6" s="402"/>
      <c r="K6" s="105" t="s">
        <v>93</v>
      </c>
      <c r="L6" s="106"/>
      <c r="M6" s="106"/>
      <c r="N6" s="403"/>
      <c r="O6" s="403"/>
      <c r="P6" s="403"/>
      <c r="Q6" s="403"/>
      <c r="R6" s="105" t="s">
        <v>107</v>
      </c>
      <c r="S6" s="107"/>
      <c r="T6" s="108"/>
      <c r="U6" s="108"/>
      <c r="V6" s="108"/>
      <c r="W6" s="403"/>
      <c r="X6" s="403"/>
      <c r="Y6" s="109" t="s">
        <v>94</v>
      </c>
      <c r="Z6" s="404">
        <f>VLOOKUP(A6,$AI$6:$AJ$10,2,FALSE)</f>
        <v>0</v>
      </c>
      <c r="AA6" s="405"/>
      <c r="AB6" s="406">
        <f>SUM(Z6:AA9)</f>
        <v>0</v>
      </c>
      <c r="AC6" s="407"/>
      <c r="AD6" s="56"/>
      <c r="AE6" s="56"/>
      <c r="AF6" s="56"/>
      <c r="AI6" s="75" t="s">
        <v>179</v>
      </c>
      <c r="AJ6" s="80">
        <v>2</v>
      </c>
      <c r="AK6" s="74" t="s">
        <v>101</v>
      </c>
      <c r="AL6" s="80">
        <v>0.5</v>
      </c>
      <c r="AM6" s="75" t="s">
        <v>102</v>
      </c>
      <c r="AN6" s="80">
        <v>0.5</v>
      </c>
      <c r="AQ6" s="72"/>
      <c r="AR6" s="72"/>
      <c r="AS6" s="72"/>
      <c r="AT6" s="72"/>
      <c r="AU6" s="72"/>
      <c r="AV6" s="72"/>
      <c r="AW6" s="72"/>
      <c r="AX6" s="72"/>
    </row>
    <row r="7" spans="1:51" s="2" customFormat="1" ht="19.7" customHeight="1">
      <c r="A7" s="411" t="s">
        <v>105</v>
      </c>
      <c r="B7" s="412"/>
      <c r="C7" s="412"/>
      <c r="D7" s="412"/>
      <c r="E7" s="412"/>
      <c r="F7" s="412"/>
      <c r="G7" s="412"/>
      <c r="H7" s="412"/>
      <c r="I7" s="412"/>
      <c r="J7" s="412"/>
      <c r="K7" s="63" t="s">
        <v>93</v>
      </c>
      <c r="L7" s="66"/>
      <c r="M7" s="66"/>
      <c r="N7" s="413"/>
      <c r="O7" s="413"/>
      <c r="P7" s="413"/>
      <c r="Q7" s="413"/>
      <c r="R7" s="63" t="s">
        <v>107</v>
      </c>
      <c r="S7" s="76"/>
      <c r="T7" s="62"/>
      <c r="U7" s="62"/>
      <c r="V7" s="62"/>
      <c r="W7" s="413"/>
      <c r="X7" s="413"/>
      <c r="Y7" s="64" t="s">
        <v>94</v>
      </c>
      <c r="Z7" s="404">
        <f>VLOOKUP(A7,$AK$6:$AL$7,2,FALSE)</f>
        <v>0</v>
      </c>
      <c r="AA7" s="405"/>
      <c r="AB7" s="408"/>
      <c r="AC7" s="407"/>
      <c r="AD7" s="56"/>
      <c r="AE7" s="56"/>
      <c r="AF7" s="56"/>
      <c r="AI7" s="75" t="s">
        <v>190</v>
      </c>
      <c r="AJ7" s="80">
        <v>2</v>
      </c>
      <c r="AK7" s="74" t="s">
        <v>105</v>
      </c>
      <c r="AL7" s="80">
        <v>0</v>
      </c>
      <c r="AM7" s="74" t="s">
        <v>105</v>
      </c>
      <c r="AN7" s="80">
        <v>0</v>
      </c>
      <c r="AO7" s="75" t="s">
        <v>135</v>
      </c>
      <c r="AP7" s="80">
        <v>1</v>
      </c>
      <c r="AQ7" s="73"/>
      <c r="AR7" s="73"/>
      <c r="AS7" s="73"/>
      <c r="AT7" s="73"/>
      <c r="AU7" s="73"/>
      <c r="AV7" s="73"/>
      <c r="AW7" s="73"/>
      <c r="AX7" s="73"/>
    </row>
    <row r="8" spans="1:51" s="2" customFormat="1" ht="19.7" customHeight="1">
      <c r="A8" s="411" t="s">
        <v>105</v>
      </c>
      <c r="B8" s="412"/>
      <c r="C8" s="412"/>
      <c r="D8" s="412"/>
      <c r="E8" s="412"/>
      <c r="F8" s="412"/>
      <c r="G8" s="412"/>
      <c r="H8" s="412"/>
      <c r="I8" s="412"/>
      <c r="J8" s="412"/>
      <c r="K8" s="63" t="s">
        <v>93</v>
      </c>
      <c r="L8" s="66"/>
      <c r="M8" s="66"/>
      <c r="N8" s="413"/>
      <c r="O8" s="413"/>
      <c r="P8" s="413"/>
      <c r="Q8" s="413"/>
      <c r="R8" s="63" t="s">
        <v>107</v>
      </c>
      <c r="S8" s="76"/>
      <c r="T8" s="62"/>
      <c r="U8" s="62"/>
      <c r="V8" s="62"/>
      <c r="W8" s="413"/>
      <c r="X8" s="413"/>
      <c r="Y8" s="64" t="s">
        <v>94</v>
      </c>
      <c r="Z8" s="404">
        <f>VLOOKUP(A8,$AM$6:$AN$7,2,FALSE)</f>
        <v>0</v>
      </c>
      <c r="AA8" s="405"/>
      <c r="AB8" s="408"/>
      <c r="AC8" s="407"/>
      <c r="AD8" s="56"/>
      <c r="AE8" s="56"/>
      <c r="AF8" s="56"/>
      <c r="AI8" s="75" t="s">
        <v>100</v>
      </c>
      <c r="AJ8" s="80">
        <v>1</v>
      </c>
      <c r="AK8" s="74"/>
      <c r="AM8" s="74"/>
      <c r="AN8" s="80"/>
      <c r="AO8" s="75" t="s">
        <v>131</v>
      </c>
      <c r="AP8" s="80">
        <v>1</v>
      </c>
      <c r="AQ8" s="72"/>
      <c r="AR8" s="72"/>
      <c r="AS8" s="72"/>
      <c r="AT8" s="72"/>
      <c r="AU8" s="72"/>
    </row>
    <row r="9" spans="1:51" s="2" customFormat="1" ht="19.7" customHeight="1" thickBot="1">
      <c r="A9" s="414" t="s">
        <v>129</v>
      </c>
      <c r="B9" s="415"/>
      <c r="C9" s="415"/>
      <c r="D9" s="415"/>
      <c r="E9" s="415"/>
      <c r="F9" s="415"/>
      <c r="G9" s="415"/>
      <c r="H9" s="415"/>
      <c r="I9" s="415"/>
      <c r="J9" s="415"/>
      <c r="K9" s="63" t="s">
        <v>93</v>
      </c>
      <c r="L9" s="66"/>
      <c r="M9" s="66"/>
      <c r="N9" s="416"/>
      <c r="O9" s="416"/>
      <c r="P9" s="416"/>
      <c r="Q9" s="416"/>
      <c r="R9" s="77" t="s">
        <v>107</v>
      </c>
      <c r="S9" s="78"/>
      <c r="T9" s="79"/>
      <c r="U9" s="79"/>
      <c r="V9" s="79"/>
      <c r="W9" s="413"/>
      <c r="X9" s="413"/>
      <c r="Y9" s="64" t="s">
        <v>94</v>
      </c>
      <c r="Z9" s="404">
        <f>VLOOKUP(A9,$AO$7:$AP$12,2,FALSE)</f>
        <v>0</v>
      </c>
      <c r="AA9" s="405"/>
      <c r="AB9" s="409"/>
      <c r="AC9" s="410"/>
      <c r="AD9" s="56"/>
      <c r="AE9" s="56"/>
      <c r="AF9" s="56"/>
      <c r="AI9" s="75" t="s">
        <v>128</v>
      </c>
      <c r="AJ9" s="80">
        <v>1</v>
      </c>
      <c r="AO9" s="75" t="s">
        <v>132</v>
      </c>
      <c r="AP9" s="80">
        <v>1</v>
      </c>
    </row>
    <row r="10" spans="1:51" s="2" customFormat="1" ht="19.7" customHeight="1" thickBot="1">
      <c r="A10" s="69" t="s">
        <v>229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1"/>
      <c r="AD10" s="56"/>
      <c r="AE10" s="56"/>
      <c r="AF10" s="56"/>
      <c r="AI10" s="83" t="s">
        <v>105</v>
      </c>
      <c r="AJ10" s="80">
        <v>0</v>
      </c>
      <c r="AO10" s="75" t="s">
        <v>133</v>
      </c>
      <c r="AP10" s="80">
        <v>0.7</v>
      </c>
    </row>
    <row r="11" spans="1:51" s="2" customFormat="1" ht="19.7" customHeight="1">
      <c r="A11" s="233" t="s">
        <v>45</v>
      </c>
      <c r="B11" s="236" t="s">
        <v>27</v>
      </c>
      <c r="C11" s="237"/>
      <c r="D11" s="236" t="s">
        <v>99</v>
      </c>
      <c r="E11" s="433"/>
      <c r="F11" s="433"/>
      <c r="G11" s="237"/>
      <c r="H11" s="450" t="s">
        <v>24</v>
      </c>
      <c r="I11" s="451"/>
      <c r="J11" s="451"/>
      <c r="K11" s="451"/>
      <c r="L11" s="452"/>
      <c r="M11" s="241" t="s">
        <v>31</v>
      </c>
      <c r="N11" s="242"/>
      <c r="O11" s="242"/>
      <c r="P11" s="242"/>
      <c r="Q11" s="242"/>
      <c r="R11" s="243"/>
      <c r="S11" s="244" t="s">
        <v>25</v>
      </c>
      <c r="T11" s="244"/>
      <c r="U11" s="244"/>
      <c r="V11" s="244"/>
      <c r="W11" s="244"/>
      <c r="X11" s="244"/>
      <c r="Y11" s="244"/>
      <c r="Z11" s="244"/>
      <c r="AA11" s="417" t="s">
        <v>35</v>
      </c>
      <c r="AB11" s="418"/>
      <c r="AC11" s="419"/>
      <c r="AD11" s="54"/>
      <c r="AE11" s="54"/>
      <c r="AO11" s="75" t="s">
        <v>134</v>
      </c>
      <c r="AP11" s="80">
        <v>0.7</v>
      </c>
    </row>
    <row r="12" spans="1:51" s="2" customFormat="1" ht="19.7" customHeight="1">
      <c r="A12" s="234"/>
      <c r="B12" s="247" t="s">
        <v>43</v>
      </c>
      <c r="C12" s="248"/>
      <c r="D12" s="249" t="s">
        <v>184</v>
      </c>
      <c r="E12" s="420"/>
      <c r="F12" s="420"/>
      <c r="G12" s="250"/>
      <c r="H12" s="453"/>
      <c r="I12" s="454"/>
      <c r="J12" s="454"/>
      <c r="K12" s="454"/>
      <c r="L12" s="455"/>
      <c r="M12" s="255" t="s">
        <v>44</v>
      </c>
      <c r="N12" s="256"/>
      <c r="O12" s="256"/>
      <c r="P12" s="256"/>
      <c r="Q12" s="256"/>
      <c r="R12" s="257"/>
      <c r="S12" s="180" t="s">
        <v>26</v>
      </c>
      <c r="T12" s="180"/>
      <c r="U12" s="180"/>
      <c r="V12" s="180"/>
      <c r="W12" s="180" t="s">
        <v>28</v>
      </c>
      <c r="X12" s="180"/>
      <c r="Y12" s="180"/>
      <c r="Z12" s="180"/>
      <c r="AA12" s="427" t="s">
        <v>34</v>
      </c>
      <c r="AB12" s="428"/>
      <c r="AC12" s="429"/>
      <c r="AD12" s="12"/>
      <c r="AE12" s="12"/>
      <c r="AO12" s="75" t="s">
        <v>129</v>
      </c>
      <c r="AP12" s="2">
        <v>0</v>
      </c>
    </row>
    <row r="13" spans="1:51" s="2" customFormat="1" ht="19.7" customHeight="1">
      <c r="A13" s="234"/>
      <c r="B13" s="247"/>
      <c r="C13" s="248"/>
      <c r="D13" s="421"/>
      <c r="E13" s="422"/>
      <c r="F13" s="422"/>
      <c r="G13" s="423"/>
      <c r="H13" s="453"/>
      <c r="I13" s="454"/>
      <c r="J13" s="454"/>
      <c r="K13" s="454"/>
      <c r="L13" s="455"/>
      <c r="M13" s="258"/>
      <c r="N13" s="259"/>
      <c r="O13" s="259"/>
      <c r="P13" s="259"/>
      <c r="Q13" s="259"/>
      <c r="R13" s="260"/>
      <c r="S13" s="180"/>
      <c r="T13" s="180"/>
      <c r="U13" s="180"/>
      <c r="V13" s="180"/>
      <c r="W13" s="180" t="s">
        <v>29</v>
      </c>
      <c r="X13" s="180"/>
      <c r="Y13" s="180"/>
      <c r="Z13" s="180"/>
      <c r="AA13" s="427" t="s">
        <v>33</v>
      </c>
      <c r="AB13" s="428"/>
      <c r="AC13" s="429"/>
      <c r="AD13" s="12"/>
      <c r="AE13" s="12"/>
      <c r="AO13" s="75"/>
    </row>
    <row r="14" spans="1:51" s="2" customFormat="1" ht="19.7" customHeight="1" thickBot="1">
      <c r="A14" s="235"/>
      <c r="B14" s="249"/>
      <c r="C14" s="250"/>
      <c r="D14" s="424"/>
      <c r="E14" s="425"/>
      <c r="F14" s="425"/>
      <c r="G14" s="426"/>
      <c r="H14" s="456"/>
      <c r="I14" s="457"/>
      <c r="J14" s="457"/>
      <c r="K14" s="457"/>
      <c r="L14" s="458"/>
      <c r="M14" s="263" t="s">
        <v>50</v>
      </c>
      <c r="N14" s="264"/>
      <c r="O14" s="264"/>
      <c r="P14" s="264"/>
      <c r="Q14" s="264"/>
      <c r="R14" s="265"/>
      <c r="S14" s="240"/>
      <c r="T14" s="240"/>
      <c r="U14" s="240"/>
      <c r="V14" s="240"/>
      <c r="W14" s="240" t="s">
        <v>30</v>
      </c>
      <c r="X14" s="240"/>
      <c r="Y14" s="240"/>
      <c r="Z14" s="240"/>
      <c r="AA14" s="430" t="s">
        <v>32</v>
      </c>
      <c r="AB14" s="431"/>
      <c r="AC14" s="432"/>
      <c r="AD14" s="61"/>
      <c r="AE14" s="61"/>
      <c r="AY14" s="114"/>
    </row>
    <row r="15" spans="1:51" s="2" customFormat="1" ht="19.7" customHeight="1">
      <c r="A15" s="268" t="s">
        <v>46</v>
      </c>
      <c r="B15" s="271" t="s">
        <v>40</v>
      </c>
      <c r="C15" s="272"/>
      <c r="D15" s="484" t="s">
        <v>185</v>
      </c>
      <c r="E15" s="485"/>
      <c r="F15" s="485"/>
      <c r="G15" s="271"/>
      <c r="H15" s="274" t="s">
        <v>181</v>
      </c>
      <c r="I15" s="275"/>
      <c r="J15" s="275"/>
      <c r="K15" s="275"/>
      <c r="L15" s="275"/>
      <c r="M15" s="486" t="s">
        <v>51</v>
      </c>
      <c r="N15" s="487"/>
      <c r="O15" s="487"/>
      <c r="P15" s="487"/>
      <c r="Q15" s="487"/>
      <c r="R15" s="487"/>
      <c r="S15" s="274" t="s">
        <v>52</v>
      </c>
      <c r="T15" s="275"/>
      <c r="U15" s="275"/>
      <c r="V15" s="275"/>
      <c r="W15" s="280" t="s">
        <v>53</v>
      </c>
      <c r="X15" s="280"/>
      <c r="Y15" s="280"/>
      <c r="Z15" s="280"/>
      <c r="AA15" s="434" t="s">
        <v>54</v>
      </c>
      <c r="AB15" s="435"/>
      <c r="AC15" s="436"/>
      <c r="AD15" s="12"/>
      <c r="AE15" s="12"/>
      <c r="AI15" s="41" t="s">
        <v>41</v>
      </c>
      <c r="AJ15" s="122">
        <v>1</v>
      </c>
      <c r="AK15" s="121" t="s">
        <v>96</v>
      </c>
      <c r="AL15" s="122">
        <v>1</v>
      </c>
    </row>
    <row r="16" spans="1:51" s="2" customFormat="1" ht="19.7" customHeight="1">
      <c r="A16" s="269"/>
      <c r="B16" s="333" t="s">
        <v>47</v>
      </c>
      <c r="C16" s="282"/>
      <c r="D16" s="282"/>
      <c r="E16" s="282"/>
      <c r="F16" s="282"/>
      <c r="G16" s="437"/>
      <c r="H16" s="276"/>
      <c r="I16" s="276"/>
      <c r="J16" s="276"/>
      <c r="K16" s="276"/>
      <c r="L16" s="276"/>
      <c r="M16" s="438" t="s">
        <v>172</v>
      </c>
      <c r="N16" s="439"/>
      <c r="O16" s="439"/>
      <c r="P16" s="439"/>
      <c r="Q16" s="439"/>
      <c r="R16" s="439"/>
      <c r="S16" s="276"/>
      <c r="T16" s="276"/>
      <c r="U16" s="276"/>
      <c r="V16" s="276"/>
      <c r="W16" s="287" t="s">
        <v>61</v>
      </c>
      <c r="X16" s="287"/>
      <c r="Y16" s="287"/>
      <c r="Z16" s="287"/>
      <c r="AA16" s="440" t="s">
        <v>55</v>
      </c>
      <c r="AB16" s="441"/>
      <c r="AC16" s="442"/>
      <c r="AD16" s="12"/>
      <c r="AE16" s="12"/>
      <c r="AI16" s="41" t="s">
        <v>42</v>
      </c>
      <c r="AJ16" s="122">
        <v>0.8</v>
      </c>
      <c r="AK16" s="121" t="s">
        <v>186</v>
      </c>
      <c r="AL16" s="42">
        <v>0.8</v>
      </c>
    </row>
    <row r="17" spans="1:52" s="2" customFormat="1" ht="19.7" customHeight="1" thickBot="1">
      <c r="A17" s="270"/>
      <c r="B17" s="290">
        <f>VLOOKUP(B15,$AI$15:$AJ$17,2,FALSE)</f>
        <v>1</v>
      </c>
      <c r="C17" s="291"/>
      <c r="D17" s="443">
        <f>VLOOKUP(D15,$AK$15:$AL$18,2,FALSE)</f>
        <v>0.8</v>
      </c>
      <c r="E17" s="444"/>
      <c r="F17" s="444"/>
      <c r="G17" s="290"/>
      <c r="H17" s="277"/>
      <c r="I17" s="277"/>
      <c r="J17" s="277"/>
      <c r="K17" s="277"/>
      <c r="L17" s="277"/>
      <c r="M17" s="445" t="s">
        <v>182</v>
      </c>
      <c r="N17" s="446"/>
      <c r="O17" s="446"/>
      <c r="P17" s="446"/>
      <c r="Q17" s="446"/>
      <c r="R17" s="446"/>
      <c r="S17" s="277"/>
      <c r="T17" s="277"/>
      <c r="U17" s="277"/>
      <c r="V17" s="277"/>
      <c r="W17" s="294">
        <v>8500</v>
      </c>
      <c r="X17" s="295"/>
      <c r="Y17" s="295"/>
      <c r="Z17" s="45" t="s">
        <v>38</v>
      </c>
      <c r="AA17" s="447" t="s">
        <v>56</v>
      </c>
      <c r="AB17" s="448"/>
      <c r="AC17" s="449"/>
      <c r="AD17" s="61"/>
      <c r="AE17" s="61"/>
      <c r="AI17" s="39" t="s">
        <v>49</v>
      </c>
      <c r="AJ17" s="14"/>
      <c r="AK17" s="121" t="s">
        <v>187</v>
      </c>
      <c r="AL17" s="42">
        <v>0.5</v>
      </c>
      <c r="AZ17" s="113"/>
    </row>
    <row r="18" spans="1:52" s="2" customFormat="1" ht="19.7" customHeight="1" thickTop="1">
      <c r="A18" s="268">
        <v>1</v>
      </c>
      <c r="B18" s="468" t="s">
        <v>48</v>
      </c>
      <c r="C18" s="469"/>
      <c r="D18" s="470" t="s">
        <v>48</v>
      </c>
      <c r="E18" s="471"/>
      <c r="F18" s="471"/>
      <c r="G18" s="472"/>
      <c r="H18" s="473"/>
      <c r="I18" s="474"/>
      <c r="J18" s="474"/>
      <c r="K18" s="474"/>
      <c r="L18" s="474"/>
      <c r="M18" s="475"/>
      <c r="N18" s="476"/>
      <c r="O18" s="476"/>
      <c r="P18" s="476"/>
      <c r="Q18" s="476"/>
      <c r="R18" s="476"/>
      <c r="S18" s="473"/>
      <c r="T18" s="474"/>
      <c r="U18" s="474"/>
      <c r="V18" s="474"/>
      <c r="W18" s="459" t="s">
        <v>39</v>
      </c>
      <c r="X18" s="459"/>
      <c r="Y18" s="459"/>
      <c r="Z18" s="459"/>
      <c r="AA18" s="460" t="s">
        <v>98</v>
      </c>
      <c r="AB18" s="461"/>
      <c r="AC18" s="462"/>
      <c r="AD18" s="12"/>
      <c r="AE18" s="12"/>
      <c r="AF18" s="12"/>
      <c r="AI18" s="14"/>
      <c r="AJ18" s="14"/>
      <c r="AK18" s="39" t="s">
        <v>49</v>
      </c>
      <c r="AL18" s="14"/>
    </row>
    <row r="19" spans="1:52" s="2" customFormat="1" ht="19.7" customHeight="1">
      <c r="A19" s="269"/>
      <c r="B19" s="333" t="s">
        <v>47</v>
      </c>
      <c r="C19" s="282"/>
      <c r="D19" s="282"/>
      <c r="E19" s="282"/>
      <c r="F19" s="282"/>
      <c r="G19" s="437"/>
      <c r="H19" s="310"/>
      <c r="I19" s="310"/>
      <c r="J19" s="310"/>
      <c r="K19" s="310"/>
      <c r="L19" s="310"/>
      <c r="M19" s="463"/>
      <c r="N19" s="464"/>
      <c r="O19" s="464"/>
      <c r="P19" s="464"/>
      <c r="Q19" s="464"/>
      <c r="R19" s="464"/>
      <c r="S19" s="310"/>
      <c r="T19" s="310"/>
      <c r="U19" s="310"/>
      <c r="V19" s="310"/>
      <c r="W19" s="302" t="s">
        <v>37</v>
      </c>
      <c r="X19" s="302"/>
      <c r="Y19" s="302"/>
      <c r="Z19" s="302"/>
      <c r="AA19" s="465" t="s">
        <v>98</v>
      </c>
      <c r="AB19" s="466"/>
      <c r="AC19" s="467"/>
      <c r="AD19" s="12"/>
      <c r="AE19" s="12"/>
      <c r="AF19" s="12"/>
    </row>
    <row r="20" spans="1:52" s="2" customFormat="1" ht="19.7" customHeight="1">
      <c r="A20" s="321"/>
      <c r="B20" s="323">
        <f>VLOOKUP(B18,$AI$15:$AJ$17,2,FALSE)</f>
        <v>0</v>
      </c>
      <c r="C20" s="324"/>
      <c r="D20" s="477">
        <f>VLOOKUP(D18,$AK$15:$AL$18,2,FALSE)</f>
        <v>0</v>
      </c>
      <c r="E20" s="478"/>
      <c r="F20" s="478"/>
      <c r="G20" s="323"/>
      <c r="H20" s="322"/>
      <c r="I20" s="322"/>
      <c r="J20" s="322"/>
      <c r="K20" s="322"/>
      <c r="L20" s="322"/>
      <c r="M20" s="479"/>
      <c r="N20" s="480"/>
      <c r="O20" s="480"/>
      <c r="P20" s="480"/>
      <c r="Q20" s="480"/>
      <c r="R20" s="480"/>
      <c r="S20" s="322"/>
      <c r="T20" s="322"/>
      <c r="U20" s="322"/>
      <c r="V20" s="322"/>
      <c r="W20" s="326"/>
      <c r="X20" s="327"/>
      <c r="Y20" s="327"/>
      <c r="Z20" s="44" t="s">
        <v>38</v>
      </c>
      <c r="AA20" s="481" t="s">
        <v>98</v>
      </c>
      <c r="AB20" s="482"/>
      <c r="AC20" s="483"/>
      <c r="AD20" s="61"/>
      <c r="AE20" s="61"/>
      <c r="AF20" s="61"/>
    </row>
    <row r="21" spans="1:52" s="2" customFormat="1" ht="19.7" customHeight="1">
      <c r="A21" s="316">
        <v>2</v>
      </c>
      <c r="B21" s="488" t="s">
        <v>48</v>
      </c>
      <c r="C21" s="317"/>
      <c r="D21" s="488" t="s">
        <v>48</v>
      </c>
      <c r="E21" s="489"/>
      <c r="F21" s="489"/>
      <c r="G21" s="317"/>
      <c r="H21" s="490"/>
      <c r="I21" s="310"/>
      <c r="J21" s="310"/>
      <c r="K21" s="310"/>
      <c r="L21" s="310"/>
      <c r="M21" s="463"/>
      <c r="N21" s="464"/>
      <c r="O21" s="464"/>
      <c r="P21" s="464"/>
      <c r="Q21" s="464"/>
      <c r="R21" s="464"/>
      <c r="S21" s="490"/>
      <c r="T21" s="310"/>
      <c r="U21" s="310"/>
      <c r="V21" s="310"/>
      <c r="W21" s="320" t="s">
        <v>39</v>
      </c>
      <c r="X21" s="320"/>
      <c r="Y21" s="320"/>
      <c r="Z21" s="320"/>
      <c r="AA21" s="465" t="s">
        <v>98</v>
      </c>
      <c r="AB21" s="466"/>
      <c r="AC21" s="467"/>
      <c r="AD21" s="12"/>
      <c r="AE21" s="12"/>
      <c r="AF21" s="12"/>
    </row>
    <row r="22" spans="1:52" s="2" customFormat="1" ht="19.7" customHeight="1">
      <c r="A22" s="269"/>
      <c r="B22" s="333" t="s">
        <v>47</v>
      </c>
      <c r="C22" s="282"/>
      <c r="D22" s="282"/>
      <c r="E22" s="282"/>
      <c r="F22" s="282"/>
      <c r="G22" s="437"/>
      <c r="H22" s="310"/>
      <c r="I22" s="310"/>
      <c r="J22" s="310"/>
      <c r="K22" s="310"/>
      <c r="L22" s="310"/>
      <c r="M22" s="463"/>
      <c r="N22" s="464"/>
      <c r="O22" s="464"/>
      <c r="P22" s="464"/>
      <c r="Q22" s="464"/>
      <c r="R22" s="464"/>
      <c r="S22" s="310"/>
      <c r="T22" s="310"/>
      <c r="U22" s="310"/>
      <c r="V22" s="310"/>
      <c r="W22" s="302" t="s">
        <v>37</v>
      </c>
      <c r="X22" s="302"/>
      <c r="Y22" s="302"/>
      <c r="Z22" s="302"/>
      <c r="AA22" s="465" t="s">
        <v>98</v>
      </c>
      <c r="AB22" s="466"/>
      <c r="AC22" s="467"/>
      <c r="AD22" s="12"/>
      <c r="AE22" s="12"/>
      <c r="AF22" s="12"/>
    </row>
    <row r="23" spans="1:52" s="2" customFormat="1" ht="19.7" customHeight="1">
      <c r="A23" s="269"/>
      <c r="B23" s="312">
        <f>VLOOKUP(B21,$AI$15:$AJ$17,2,FALSE)</f>
        <v>0</v>
      </c>
      <c r="C23" s="313"/>
      <c r="D23" s="491">
        <f>VLOOKUP(D21,$AK$15:$AL$18,2,FALSE)</f>
        <v>0</v>
      </c>
      <c r="E23" s="492"/>
      <c r="F23" s="492"/>
      <c r="G23" s="312"/>
      <c r="H23" s="310"/>
      <c r="I23" s="310"/>
      <c r="J23" s="310"/>
      <c r="K23" s="310"/>
      <c r="L23" s="310"/>
      <c r="M23" s="463"/>
      <c r="N23" s="464"/>
      <c r="O23" s="464"/>
      <c r="P23" s="464"/>
      <c r="Q23" s="464"/>
      <c r="R23" s="464"/>
      <c r="S23" s="310"/>
      <c r="T23" s="310"/>
      <c r="U23" s="310"/>
      <c r="V23" s="310"/>
      <c r="W23" s="314"/>
      <c r="X23" s="315"/>
      <c r="Y23" s="315"/>
      <c r="Z23" s="43" t="s">
        <v>38</v>
      </c>
      <c r="AA23" s="465" t="s">
        <v>98</v>
      </c>
      <c r="AB23" s="466"/>
      <c r="AC23" s="467"/>
      <c r="AD23" s="61"/>
      <c r="AE23" s="61"/>
      <c r="AF23" s="61"/>
    </row>
    <row r="24" spans="1:52" s="2" customFormat="1" ht="19.7" customHeight="1">
      <c r="A24" s="316">
        <v>3</v>
      </c>
      <c r="B24" s="488" t="s">
        <v>48</v>
      </c>
      <c r="C24" s="317"/>
      <c r="D24" s="488" t="s">
        <v>48</v>
      </c>
      <c r="E24" s="489"/>
      <c r="F24" s="489"/>
      <c r="G24" s="317"/>
      <c r="H24" s="490"/>
      <c r="I24" s="310"/>
      <c r="J24" s="310"/>
      <c r="K24" s="310"/>
      <c r="L24" s="310"/>
      <c r="M24" s="463"/>
      <c r="N24" s="464"/>
      <c r="O24" s="464"/>
      <c r="P24" s="464"/>
      <c r="Q24" s="464"/>
      <c r="R24" s="464"/>
      <c r="S24" s="490"/>
      <c r="T24" s="310"/>
      <c r="U24" s="310"/>
      <c r="V24" s="310"/>
      <c r="W24" s="320" t="s">
        <v>39</v>
      </c>
      <c r="X24" s="320"/>
      <c r="Y24" s="320"/>
      <c r="Z24" s="320"/>
      <c r="AA24" s="465" t="s">
        <v>98</v>
      </c>
      <c r="AB24" s="466"/>
      <c r="AC24" s="467"/>
      <c r="AD24" s="12"/>
      <c r="AE24" s="12"/>
      <c r="AF24" s="12"/>
    </row>
    <row r="25" spans="1:52" s="2" customFormat="1" ht="19.7" customHeight="1">
      <c r="A25" s="269"/>
      <c r="B25" s="333" t="s">
        <v>47</v>
      </c>
      <c r="C25" s="282"/>
      <c r="D25" s="282"/>
      <c r="E25" s="282"/>
      <c r="F25" s="282"/>
      <c r="G25" s="437"/>
      <c r="H25" s="310"/>
      <c r="I25" s="310"/>
      <c r="J25" s="310"/>
      <c r="K25" s="310"/>
      <c r="L25" s="310"/>
      <c r="M25" s="463"/>
      <c r="N25" s="464"/>
      <c r="O25" s="464"/>
      <c r="P25" s="464"/>
      <c r="Q25" s="464"/>
      <c r="R25" s="464"/>
      <c r="S25" s="310"/>
      <c r="T25" s="310"/>
      <c r="U25" s="310"/>
      <c r="V25" s="310"/>
      <c r="W25" s="302" t="s">
        <v>37</v>
      </c>
      <c r="X25" s="302"/>
      <c r="Y25" s="302"/>
      <c r="Z25" s="302"/>
      <c r="AA25" s="465" t="s">
        <v>98</v>
      </c>
      <c r="AB25" s="466"/>
      <c r="AC25" s="467"/>
      <c r="AD25" s="12"/>
      <c r="AE25" s="12"/>
      <c r="AF25" s="12"/>
    </row>
    <row r="26" spans="1:52" s="2" customFormat="1" ht="19.7" customHeight="1">
      <c r="A26" s="269"/>
      <c r="B26" s="312">
        <f>VLOOKUP(B24,$AI$15:$AJ$17,2,FALSE)</f>
        <v>0</v>
      </c>
      <c r="C26" s="313"/>
      <c r="D26" s="491">
        <f>VLOOKUP(D24,$AK$15:$AL$18,2,FALSE)</f>
        <v>0</v>
      </c>
      <c r="E26" s="492"/>
      <c r="F26" s="492"/>
      <c r="G26" s="312"/>
      <c r="H26" s="310"/>
      <c r="I26" s="310"/>
      <c r="J26" s="310"/>
      <c r="K26" s="310"/>
      <c r="L26" s="310"/>
      <c r="M26" s="463"/>
      <c r="N26" s="464"/>
      <c r="O26" s="464"/>
      <c r="P26" s="464"/>
      <c r="Q26" s="464"/>
      <c r="R26" s="464"/>
      <c r="S26" s="310"/>
      <c r="T26" s="310"/>
      <c r="U26" s="310"/>
      <c r="V26" s="310"/>
      <c r="W26" s="314"/>
      <c r="X26" s="315"/>
      <c r="Y26" s="315"/>
      <c r="Z26" s="43" t="s">
        <v>38</v>
      </c>
      <c r="AA26" s="465" t="s">
        <v>98</v>
      </c>
      <c r="AB26" s="466"/>
      <c r="AC26" s="467"/>
      <c r="AD26" s="61"/>
      <c r="AE26" s="61"/>
      <c r="AF26" s="61"/>
    </row>
    <row r="27" spans="1:52" s="2" customFormat="1" ht="19.7" customHeight="1">
      <c r="A27" s="316">
        <v>4</v>
      </c>
      <c r="B27" s="488" t="s">
        <v>48</v>
      </c>
      <c r="C27" s="317"/>
      <c r="D27" s="488" t="s">
        <v>48</v>
      </c>
      <c r="E27" s="489"/>
      <c r="F27" s="489"/>
      <c r="G27" s="317"/>
      <c r="H27" s="490"/>
      <c r="I27" s="310"/>
      <c r="J27" s="310"/>
      <c r="K27" s="310"/>
      <c r="L27" s="310"/>
      <c r="M27" s="463"/>
      <c r="N27" s="464"/>
      <c r="O27" s="464"/>
      <c r="P27" s="464"/>
      <c r="Q27" s="464"/>
      <c r="R27" s="464"/>
      <c r="S27" s="490"/>
      <c r="T27" s="310"/>
      <c r="U27" s="310"/>
      <c r="V27" s="310"/>
      <c r="W27" s="320" t="s">
        <v>39</v>
      </c>
      <c r="X27" s="320"/>
      <c r="Y27" s="320"/>
      <c r="Z27" s="320"/>
      <c r="AA27" s="465" t="s">
        <v>98</v>
      </c>
      <c r="AB27" s="466"/>
      <c r="AC27" s="467"/>
      <c r="AD27" s="12"/>
      <c r="AE27" s="12"/>
      <c r="AF27" s="12"/>
    </row>
    <row r="28" spans="1:52" s="2" customFormat="1" ht="19.7" customHeight="1">
      <c r="A28" s="269"/>
      <c r="B28" s="333" t="s">
        <v>47</v>
      </c>
      <c r="C28" s="282"/>
      <c r="D28" s="282"/>
      <c r="E28" s="282"/>
      <c r="F28" s="282"/>
      <c r="G28" s="437"/>
      <c r="H28" s="310"/>
      <c r="I28" s="310"/>
      <c r="J28" s="310"/>
      <c r="K28" s="310"/>
      <c r="L28" s="310"/>
      <c r="M28" s="463"/>
      <c r="N28" s="464"/>
      <c r="O28" s="464"/>
      <c r="P28" s="464"/>
      <c r="Q28" s="464"/>
      <c r="R28" s="464"/>
      <c r="S28" s="310"/>
      <c r="T28" s="310"/>
      <c r="U28" s="310"/>
      <c r="V28" s="310"/>
      <c r="W28" s="302" t="s">
        <v>37</v>
      </c>
      <c r="X28" s="302"/>
      <c r="Y28" s="302"/>
      <c r="Z28" s="302"/>
      <c r="AA28" s="465" t="s">
        <v>98</v>
      </c>
      <c r="AB28" s="466"/>
      <c r="AC28" s="467"/>
      <c r="AD28" s="12"/>
      <c r="AE28" s="12"/>
      <c r="AF28" s="12"/>
    </row>
    <row r="29" spans="1:52" s="2" customFormat="1" ht="19.7" customHeight="1">
      <c r="A29" s="269"/>
      <c r="B29" s="312">
        <f>VLOOKUP(B27,$AI$15:$AJ$17,2,FALSE)</f>
        <v>0</v>
      </c>
      <c r="C29" s="313"/>
      <c r="D29" s="491">
        <f>VLOOKUP(D27,$AK$15:$AL$18,2,FALSE)</f>
        <v>0</v>
      </c>
      <c r="E29" s="492"/>
      <c r="F29" s="492"/>
      <c r="G29" s="312"/>
      <c r="H29" s="310"/>
      <c r="I29" s="310"/>
      <c r="J29" s="310"/>
      <c r="K29" s="310"/>
      <c r="L29" s="310"/>
      <c r="M29" s="463"/>
      <c r="N29" s="464"/>
      <c r="O29" s="464"/>
      <c r="P29" s="464"/>
      <c r="Q29" s="464"/>
      <c r="R29" s="464"/>
      <c r="S29" s="310"/>
      <c r="T29" s="310"/>
      <c r="U29" s="310"/>
      <c r="V29" s="310"/>
      <c r="W29" s="314"/>
      <c r="X29" s="315"/>
      <c r="Y29" s="315"/>
      <c r="Z29" s="43" t="s">
        <v>38</v>
      </c>
      <c r="AA29" s="465" t="s">
        <v>98</v>
      </c>
      <c r="AB29" s="466"/>
      <c r="AC29" s="467"/>
      <c r="AD29" s="61"/>
      <c r="AE29" s="61"/>
      <c r="AF29" s="61"/>
    </row>
    <row r="30" spans="1:52" s="2" customFormat="1" ht="19.7" customHeight="1">
      <c r="A30" s="316">
        <v>5</v>
      </c>
      <c r="B30" s="488" t="s">
        <v>48</v>
      </c>
      <c r="C30" s="317"/>
      <c r="D30" s="488" t="s">
        <v>48</v>
      </c>
      <c r="E30" s="489"/>
      <c r="F30" s="489"/>
      <c r="G30" s="317"/>
      <c r="H30" s="490"/>
      <c r="I30" s="310"/>
      <c r="J30" s="310"/>
      <c r="K30" s="310"/>
      <c r="L30" s="310"/>
      <c r="M30" s="463"/>
      <c r="N30" s="464"/>
      <c r="O30" s="464"/>
      <c r="P30" s="464"/>
      <c r="Q30" s="464"/>
      <c r="R30" s="464"/>
      <c r="S30" s="490"/>
      <c r="T30" s="310"/>
      <c r="U30" s="310"/>
      <c r="V30" s="310"/>
      <c r="W30" s="320" t="s">
        <v>39</v>
      </c>
      <c r="X30" s="320"/>
      <c r="Y30" s="320"/>
      <c r="Z30" s="320"/>
      <c r="AA30" s="465" t="s">
        <v>98</v>
      </c>
      <c r="AB30" s="466"/>
      <c r="AC30" s="467"/>
      <c r="AD30" s="12"/>
      <c r="AE30" s="12"/>
      <c r="AF30" s="12"/>
    </row>
    <row r="31" spans="1:52" s="2" customFormat="1" ht="19.7" customHeight="1">
      <c r="A31" s="269"/>
      <c r="B31" s="333" t="s">
        <v>47</v>
      </c>
      <c r="C31" s="282"/>
      <c r="D31" s="282"/>
      <c r="E31" s="282"/>
      <c r="F31" s="282"/>
      <c r="G31" s="437"/>
      <c r="H31" s="310"/>
      <c r="I31" s="310"/>
      <c r="J31" s="310"/>
      <c r="K31" s="310"/>
      <c r="L31" s="310"/>
      <c r="M31" s="463"/>
      <c r="N31" s="464"/>
      <c r="O31" s="464"/>
      <c r="P31" s="464"/>
      <c r="Q31" s="464"/>
      <c r="R31" s="464"/>
      <c r="S31" s="310"/>
      <c r="T31" s="310"/>
      <c r="U31" s="310"/>
      <c r="V31" s="310"/>
      <c r="W31" s="302" t="s">
        <v>37</v>
      </c>
      <c r="X31" s="302"/>
      <c r="Y31" s="302"/>
      <c r="Z31" s="302"/>
      <c r="AA31" s="465" t="s">
        <v>98</v>
      </c>
      <c r="AB31" s="466"/>
      <c r="AC31" s="467"/>
      <c r="AD31" s="12"/>
      <c r="AE31" s="12"/>
      <c r="AF31" s="12"/>
    </row>
    <row r="32" spans="1:52" s="2" customFormat="1" ht="19.7" customHeight="1" thickBot="1">
      <c r="A32" s="493"/>
      <c r="B32" s="323">
        <f>VLOOKUP(B30,$AI$15:$AJ$17,2,FALSE)</f>
        <v>0</v>
      </c>
      <c r="C32" s="324"/>
      <c r="D32" s="477">
        <f>VLOOKUP(D30,$AK$15:$AL$18,2,FALSE)</f>
        <v>0</v>
      </c>
      <c r="E32" s="478"/>
      <c r="F32" s="478"/>
      <c r="G32" s="323"/>
      <c r="H32" s="322"/>
      <c r="I32" s="322"/>
      <c r="J32" s="494"/>
      <c r="K32" s="494"/>
      <c r="L32" s="494"/>
      <c r="M32" s="495"/>
      <c r="N32" s="496"/>
      <c r="O32" s="496"/>
      <c r="P32" s="496"/>
      <c r="Q32" s="496"/>
      <c r="R32" s="496"/>
      <c r="S32" s="494"/>
      <c r="T32" s="494"/>
      <c r="U32" s="494"/>
      <c r="V32" s="494"/>
      <c r="W32" s="498"/>
      <c r="X32" s="499"/>
      <c r="Y32" s="499"/>
      <c r="Z32" s="86" t="s">
        <v>38</v>
      </c>
      <c r="AA32" s="500" t="s">
        <v>98</v>
      </c>
      <c r="AB32" s="501"/>
      <c r="AC32" s="502"/>
      <c r="AD32" s="61"/>
      <c r="AE32" s="61"/>
      <c r="AF32" s="61"/>
    </row>
    <row r="33" spans="1:43" s="2" customFormat="1" ht="19.7" customHeight="1">
      <c r="A33" s="519" t="s">
        <v>118</v>
      </c>
      <c r="B33" s="521" t="s">
        <v>111</v>
      </c>
      <c r="C33" s="521"/>
      <c r="D33" s="521"/>
      <c r="E33" s="521"/>
      <c r="F33" s="521" t="s">
        <v>112</v>
      </c>
      <c r="G33" s="521"/>
      <c r="H33" s="521"/>
      <c r="I33" s="521"/>
      <c r="J33" s="522" t="s">
        <v>113</v>
      </c>
      <c r="K33" s="522"/>
      <c r="L33" s="522"/>
      <c r="M33" s="522"/>
      <c r="N33" s="522" t="s">
        <v>114</v>
      </c>
      <c r="O33" s="522"/>
      <c r="P33" s="522"/>
      <c r="Q33" s="522"/>
      <c r="R33" s="522" t="s">
        <v>115</v>
      </c>
      <c r="S33" s="522"/>
      <c r="T33" s="522"/>
      <c r="U33" s="522"/>
      <c r="V33" s="522" t="s">
        <v>119</v>
      </c>
      <c r="W33" s="522"/>
      <c r="X33" s="522"/>
      <c r="Y33" s="522"/>
      <c r="Z33" s="345" t="s">
        <v>183</v>
      </c>
      <c r="AA33" s="523"/>
      <c r="AB33" s="523"/>
      <c r="AC33" s="524"/>
      <c r="AD33" s="61"/>
      <c r="AE33" s="61"/>
      <c r="AH33" s="84" t="s">
        <v>108</v>
      </c>
      <c r="AI33" s="84">
        <v>3</v>
      </c>
      <c r="AK33" s="84">
        <v>3</v>
      </c>
      <c r="AL33" s="84">
        <v>0.6</v>
      </c>
      <c r="AM33" s="84">
        <v>2</v>
      </c>
      <c r="AN33" s="84">
        <v>0.6</v>
      </c>
      <c r="AO33" s="84">
        <v>4</v>
      </c>
      <c r="AP33" s="84">
        <v>0.6</v>
      </c>
    </row>
    <row r="34" spans="1:43" s="2" customFormat="1" ht="19.7" customHeight="1">
      <c r="A34" s="520"/>
      <c r="B34" s="511" t="s">
        <v>110</v>
      </c>
      <c r="C34" s="511"/>
      <c r="D34" s="512">
        <v>2</v>
      </c>
      <c r="E34" s="513"/>
      <c r="F34" s="511" t="s">
        <v>110</v>
      </c>
      <c r="G34" s="511"/>
      <c r="H34" s="512">
        <v>2</v>
      </c>
      <c r="I34" s="513"/>
      <c r="J34" s="511" t="s">
        <v>110</v>
      </c>
      <c r="K34" s="511"/>
      <c r="L34" s="512">
        <v>2</v>
      </c>
      <c r="M34" s="513"/>
      <c r="N34" s="511" t="s">
        <v>110</v>
      </c>
      <c r="O34" s="511"/>
      <c r="P34" s="512">
        <v>2</v>
      </c>
      <c r="Q34" s="513"/>
      <c r="R34" s="511" t="s">
        <v>110</v>
      </c>
      <c r="S34" s="511"/>
      <c r="T34" s="512">
        <v>2</v>
      </c>
      <c r="U34" s="513"/>
      <c r="V34" s="514">
        <f>SUM(B35:U36)</f>
        <v>0</v>
      </c>
      <c r="W34" s="514"/>
      <c r="X34" s="514"/>
      <c r="Y34" s="514"/>
      <c r="Z34" s="515">
        <f>AB6+V34</f>
        <v>0</v>
      </c>
      <c r="AA34" s="516"/>
      <c r="AB34" s="516"/>
      <c r="AC34" s="517"/>
      <c r="AD34" s="61"/>
      <c r="AE34" s="61"/>
      <c r="AH34" s="84" t="s">
        <v>109</v>
      </c>
      <c r="AI34" s="84">
        <v>3</v>
      </c>
      <c r="AK34" s="84">
        <v>6</v>
      </c>
      <c r="AL34" s="84">
        <v>0.4</v>
      </c>
      <c r="AM34" s="84">
        <v>3</v>
      </c>
      <c r="AN34" s="84">
        <v>0.4</v>
      </c>
      <c r="AO34" s="84">
        <v>7</v>
      </c>
      <c r="AP34" s="84">
        <v>0.4</v>
      </c>
    </row>
    <row r="35" spans="1:43" s="2" customFormat="1" ht="18" customHeight="1">
      <c r="A35" s="520"/>
      <c r="B35" s="497">
        <f>ROUNDUP(D34*B20*D20,1)</f>
        <v>0</v>
      </c>
      <c r="C35" s="497"/>
      <c r="D35" s="497"/>
      <c r="E35" s="497"/>
      <c r="F35" s="497">
        <f>ROUNDUP(H34*B23*D23,1)</f>
        <v>0</v>
      </c>
      <c r="G35" s="497"/>
      <c r="H35" s="497"/>
      <c r="I35" s="497"/>
      <c r="J35" s="497">
        <f>ROUNDUP(L34*B26*D26,1)</f>
        <v>0</v>
      </c>
      <c r="K35" s="497"/>
      <c r="L35" s="497"/>
      <c r="M35" s="497"/>
      <c r="N35" s="497">
        <f>ROUNDUP(P34*B29*D29,1)</f>
        <v>0</v>
      </c>
      <c r="O35" s="497"/>
      <c r="P35" s="497"/>
      <c r="Q35" s="497"/>
      <c r="R35" s="497">
        <f>ROUNDUP(T34*B32*D32,1)</f>
        <v>0</v>
      </c>
      <c r="S35" s="497"/>
      <c r="T35" s="497"/>
      <c r="U35" s="497"/>
      <c r="V35" s="514"/>
      <c r="W35" s="514"/>
      <c r="X35" s="514"/>
      <c r="Y35" s="514"/>
      <c r="Z35" s="518"/>
      <c r="AA35" s="516"/>
      <c r="AB35" s="516"/>
      <c r="AC35" s="517"/>
      <c r="AD35" s="61"/>
      <c r="AE35" s="61"/>
    </row>
    <row r="36" spans="1:43" s="2" customFormat="1" ht="18" customHeight="1">
      <c r="A36" s="520"/>
      <c r="B36" s="497"/>
      <c r="C36" s="497"/>
      <c r="D36" s="497"/>
      <c r="E36" s="497"/>
      <c r="F36" s="497"/>
      <c r="G36" s="497"/>
      <c r="H36" s="497"/>
      <c r="I36" s="497"/>
      <c r="J36" s="497"/>
      <c r="K36" s="497"/>
      <c r="L36" s="497"/>
      <c r="M36" s="497"/>
      <c r="N36" s="497"/>
      <c r="O36" s="497"/>
      <c r="P36" s="497"/>
      <c r="Q36" s="497"/>
      <c r="R36" s="497"/>
      <c r="S36" s="497"/>
      <c r="T36" s="497"/>
      <c r="U36" s="497"/>
      <c r="V36" s="514"/>
      <c r="W36" s="514"/>
      <c r="X36" s="514"/>
      <c r="Y36" s="514"/>
      <c r="Z36" s="518"/>
      <c r="AA36" s="516"/>
      <c r="AB36" s="516"/>
      <c r="AC36" s="517"/>
      <c r="AD36" s="61"/>
      <c r="AE36" s="61"/>
      <c r="AH36" s="3"/>
      <c r="AI36" s="3"/>
      <c r="AJ36" s="3"/>
      <c r="AK36" s="3"/>
      <c r="AL36" s="3"/>
      <c r="AM36" s="3"/>
      <c r="AN36" s="3"/>
      <c r="AO36" s="3"/>
      <c r="AP36" s="3"/>
    </row>
    <row r="37" spans="1:43" s="2" customFormat="1" ht="19.7" customHeight="1">
      <c r="A37" s="503" t="s">
        <v>120</v>
      </c>
      <c r="B37" s="505" t="s">
        <v>122</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7"/>
      <c r="AD37" s="61"/>
      <c r="AE37" s="61"/>
      <c r="AF37" s="61"/>
      <c r="AI37" s="3"/>
      <c r="AJ37" s="3"/>
      <c r="AK37" s="3"/>
      <c r="AL37" s="3"/>
      <c r="AM37" s="3"/>
      <c r="AN37" s="3"/>
      <c r="AO37" s="3"/>
      <c r="AP37" s="3"/>
      <c r="AQ37" s="3"/>
    </row>
    <row r="38" spans="1:43" s="2" customFormat="1" ht="19.7" customHeight="1">
      <c r="A38" s="504"/>
      <c r="B38" s="508" t="s">
        <v>123</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10"/>
      <c r="AD38" s="61"/>
      <c r="AE38" s="61"/>
      <c r="AF38" s="61"/>
      <c r="AI38" s="3"/>
      <c r="AJ38" s="3"/>
      <c r="AK38" s="3"/>
      <c r="AL38" s="3"/>
      <c r="AM38" s="3"/>
      <c r="AN38" s="3"/>
      <c r="AO38" s="3"/>
      <c r="AP38" s="3"/>
      <c r="AQ38" s="3"/>
    </row>
    <row r="39" spans="1:43" ht="19.7" customHeight="1">
      <c r="A39" s="504"/>
      <c r="B39" s="85" t="s">
        <v>124</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43" ht="19.7" customHeight="1">
      <c r="A40" s="504"/>
      <c r="B40" s="92" t="s">
        <v>125</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1:43" ht="12.75" customHeight="1">
      <c r="A41" s="12"/>
      <c r="B41" s="12"/>
      <c r="C41" s="12"/>
      <c r="D41" s="12"/>
      <c r="E41" s="12"/>
    </row>
    <row r="42" spans="1:43" ht="12.75" customHeight="1">
      <c r="A42" s="12"/>
      <c r="B42" s="12"/>
      <c r="C42" s="12"/>
      <c r="D42" s="12"/>
      <c r="E42" s="12"/>
    </row>
  </sheetData>
  <sheetProtection password="CC0D" sheet="1" objects="1" scenarios="1" selectLockedCells="1"/>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A6:J6">
      <formula1>$AI$6:$AI$10</formula1>
    </dataValidation>
    <dataValidation type="list" allowBlank="1" showInputMessage="1" showErrorMessage="1" sqref="A9:J9">
      <formula1>$AO$7:$AO$12</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明朝,標準"&amp;10様式５－４</oddHeader>
    <oddFooter>&amp;R&amp;"ＭＳ 明朝,標準"&amp;8清瀬市新庁舎建設ＣＭ業務委託プロポーザル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一覧 </vt:lpstr>
      <vt:lpstr>様式1</vt:lpstr>
      <vt:lpstr>様式2</vt:lpstr>
      <vt:lpstr>様式3</vt:lpstr>
      <vt:lpstr>様式4</vt:lpstr>
      <vt:lpstr>様式5-1 </vt:lpstr>
      <vt:lpstr>様式5-2</vt:lpstr>
      <vt:lpstr>様式5-3 </vt:lpstr>
      <vt:lpstr>様式5-4</vt:lpstr>
      <vt:lpstr>様式5-5</vt:lpstr>
      <vt:lpstr>様式5-6</vt:lpstr>
      <vt:lpstr>様式5-7</vt:lpstr>
      <vt:lpstr>様式6-1</vt:lpstr>
      <vt:lpstr>様式6-2</vt:lpstr>
      <vt:lpstr>様式6-3</vt:lpstr>
      <vt:lpstr>'一覧 '!Print_Area</vt:lpstr>
      <vt:lpstr>様式1!Print_Area</vt:lpstr>
      <vt:lpstr>様式2!Print_Area</vt:lpstr>
      <vt:lpstr>'様式5-2'!Print_Area</vt:lpstr>
      <vt:lpstr>'様式5-3 '!Print_Area</vt:lpstr>
      <vt:lpstr>'様式5-4'!Print_Area</vt:lpstr>
      <vt:lpstr>'様式5-5'!Print_Area</vt:lpstr>
      <vt:lpstr>'様式5-6'!Print_Area</vt:lpstr>
      <vt:lpstr>'様式5-7'!Print_Area</vt:lpstr>
      <vt:lpstr>'様式6-1'!Print_Area</vt:lpstr>
      <vt:lpstr>'様式6-2'!Print_Area</vt:lpstr>
      <vt:lpstr>'様式6-3'!Print_Area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2016-02-19T01:26:18Z</dcterms:modified>
</cp:coreProperties>
</file>