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財政共通\調査\02　東京都関係\R3\03.10.08〆切　【東京都市町村課・108〆】令和元年度財政状況資料集の作成について（2回目）\02　回答\提出用\"/>
    </mc:Choice>
  </mc:AlternateContent>
  <bookViews>
    <workbookView xWindow="0" yWindow="0" windowWidth="20070" windowHeight="92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<sst xmlns="http://schemas.openxmlformats.org/spreadsheetml/2006/main" count="1087" uniqueCount="617">
  <si>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</si>
  <si>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</si>
  <si>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</si>
  <si>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</si>
  <si>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</si>
  <si>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</si>
  <si>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</si>
  <si>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</si>
  <si>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</si>
  <si>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</si>
  <si>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</si>
  <si>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</si>
  <si>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</si>
  <si>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</si>
  <si>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</si>
  <si>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</si>
  <si>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</si>
  <si>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</si>
  <si>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</si>
  <si>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</si>
  <si>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</si>
  <si>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</si>
  <si>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</si>
  <si>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</si>
  <si>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</si>
  <si>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</si>
  <si>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</si>
  <si>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</si>
  <si>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</si>
  <si>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</si>
  <si>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</si>
  <si>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</si>
  <si>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</si>
  <si>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</si>
  <si>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</si>
  <si>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</si>
  <si>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</si>
  <si>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</si>
  <si>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</si>
  <si>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</si>
  <si>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</si>
  <si>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</si>
  <si>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</si>
  <si>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</si>
  <si>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</si>
  <si>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</si>
  <si>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</si>
  <si>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</si>
  <si>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</si>
  <si>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</si>
  <si>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</si>
  <si>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</si>
  <si>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</si>
  <si>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</si>
  <si>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</si>
  <si>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</si>
  <si>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</si>
  <si>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</si>
  <si>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</si>
  <si>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</si>
  <si>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</si>
  <si>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</si>
  <si>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</si>
  <si>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</si>
  <si>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</si>
  <si>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</si>
  <si>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</si>
  <si>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</si>
  <si>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</si>
  <si>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</si>
  <si>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</si>
  <si>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</si>
  <si>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</si>
  <si>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</si>
  <si>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</si>
  <si>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</si>
  <si>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</si>
  <si>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</si>
  <si>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</si>
  <si>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</si>
  <si>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</si>
  <si>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</si>
  <si>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</si>
  <si>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</si>
  <si>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</si>
  <si>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</si>
  <si>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</si>
  <si>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</si>
  <si>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</si>
  <si>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</si>
  <si>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</si>
  <si>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</si>
  <si>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</si>
  <si>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</si>
  <si>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</si>
  <si>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</si>
  <si>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</si>
  <si>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</si>
  <si>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</si>
  <si>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</si>
  <si>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</si>
  <si>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</si>
  <si>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</si>
  <si>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</si>
  <si>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</si>
  <si>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</si>
  <si>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</si>
  <si>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</si>
  <si>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</si>
  <si>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</si>
  <si>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</si>
  <si>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</si>
  <si>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</si>
  <si>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</si>
  <si>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</si>
  <si>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</si>
  <si>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</si>
  <si>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</si>
  <si>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</si>
  <si>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</si>
  <si>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</si>
  <si>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</si>
  <si>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</si>
  <si>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</si>
  <si>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</si>
  <si>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</si>
  <si>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</si>
  <si>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</si>
  <si>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</si>
  <si>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</si>
  <si>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</si>
  <si>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</si>
  <si>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</si>
  <si>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</si>
  <si>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</si>
  <si>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</si>
  <si>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</si>
  <si>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</si>
  <si>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</si>
  <si>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</si>
  <si>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</si>
  <si>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</si>
  <si>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</si>
  <si>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</si>
  <si>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</si>
  <si>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</si>
  <si>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</si>
  <si>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</si>
  <si>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</si>
  <si>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</si>
  <si>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</si>
  <si>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</si>
  <si>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</si>
  <si>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</si>
  <si>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</si>
  <si>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</si>
  <si>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</si>
  <si>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</si>
  <si>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</si>
  <si>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</si>
  <si>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</si>
  <si>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</si>
  <si>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</si>
  <si>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</si>
  <si>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</si>
  <si>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</si>
  <si>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</si>
  <si>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</si>
  <si>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</si>
  <si>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</si>
  <si>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</si>
  <si>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</si>
  <si>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</si>
  <si>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</si>
  <si>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</si>
  <si>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</si>
  <si>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</si>
  <si>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</si>
  <si>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</si>
  <si>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</si>
  <si>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</si>
  <si>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</si>
  <si>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</si>
  <si>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</si>
  <si>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</si>
  <si>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</si>
  <si>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</si>
  <si>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</si>
  <si>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</si>
  <si>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</si>
  <si>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</si>
  <si>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</si>
  <si>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</si>
  <si>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</si>
  <si>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</si>
  <si>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</si>
  <si>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</si>
  <si>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</si>
  <si>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</si>
  <si>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</si>
  <si>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</si>
  <si>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</si>
  <si>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</si>
  <si>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</si>
  <si>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</si>
  <si>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</si>
  <si>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</si>
  <si>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</si>
  <si>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</si>
  <si>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</si>
  <si>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</si>
  <si>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</si>
  <si>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</si>
  <si>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</si>
  <si>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</si>
  <si>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</si>
  <si>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東京都清瀬市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</si>
  <si>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</si>
  <si>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</si>
  <si>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</si>
  <si>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</si>
  <si>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</si>
  <si>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</si>
  <si>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</si>
  <si>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</si>
  <si>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</si>
  <si>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</si>
  <si>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</si>
  <si>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</si>
  <si>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</si>
  <si>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</si>
  <si>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</si>
  <si>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</si>
  <si>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</si>
  <si>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</si>
  <si>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</si>
  <si>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</si>
  <si>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</si>
  <si>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</si>
  <si>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</si>
  <si>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</si>
  <si>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</si>
  <si>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</si>
  <si>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</si>
  <si>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</si>
  <si>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</si>
  <si>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</si>
  <si>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</si>
  <si>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</si>
  <si>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</si>
  <si>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</si>
  <si>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</si>
  <si>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</si>
  <si>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</si>
  <si>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</si>
  <si>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</si>
  <si>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</si>
  <si>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</si>
  <si>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</si>
  <si>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</si>
  <si>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</si>
  <si>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</si>
  <si>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</si>
  <si>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</si>
  <si>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</si>
  <si>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</si>
  <si>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</si>
  <si>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</si>
  <si>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</si>
  <si>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</si>
  <si>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</si>
  <si>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</si>
  <si>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</si>
  <si>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</si>
  <si>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</si>
  <si>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</si>
  <si>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</si>
  <si>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</si>
  <si>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</si>
  <si>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</si>
  <si>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</si>
  <si>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</si>
  <si>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</si>
  <si>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</si>
  <si>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</si>
  <si>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</si>
  <si>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</si>
  <si>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</si>
  <si>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</si>
  <si>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</si>
  <si>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</si>
  <si>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</si>
  <si>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</si>
  <si>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</si>
  <si>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</si>
  <si>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</si>
  <si>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</si>
  <si>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</si>
  <si>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</si>
  <si>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</si>
  <si>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</si>
  <si>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</si>
  <si>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</si>
  <si>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</si>
  <si>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</si>
  <si>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</si>
  <si>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</si>
  <si>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</si>
  <si>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</si>
  <si>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</si>
  <si>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</si>
  <si>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</si>
  <si>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</si>
  <si>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</si>
  <si>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</si>
  <si>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</si>
  <si>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</si>
  <si>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</si>
  <si>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</si>
  <si>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</si>
  <si>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</si>
  <si>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</si>
  <si>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</si>
  <si>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</si>
  <si>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</si>
  <si>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</si>
  <si>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</si>
  <si>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</si>
  <si>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</si>
  <si>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</si>
  <si>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</si>
  <si>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</si>
  <si>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</si>
  <si>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</si>
  <si>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</si>
  <si>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</si>
  <si>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</si>
  <si>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</si>
  <si>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</si>
  <si>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</si>
  <si>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</si>
  <si>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</si>
  <si>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</si>
  <si>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</si>
  <si>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</si>
  <si>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</si>
  <si>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</si>
  <si>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</si>
  <si>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</si>
  <si>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</si>
  <si>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</si>
  <si>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</si>
  <si>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</si>
  <si>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</si>
  <si>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</si>
  <si>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</si>
  <si>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</si>
  <si>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</si>
  <si>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</si>
  <si>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</si>
  <si>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</si>
  <si>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</si>
  <si>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</si>
  <si>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</si>
  <si>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</si>
  <si>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</si>
  <si>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</si>
  <si>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</si>
  <si>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</si>
  <si>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東京都清瀬市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</si>
  <si>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</si>
  <si>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</si>
  <si>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</si>
  <si>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</si>
  <si>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</si>
  <si>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</si>
  <si>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</si>
  <si>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</si>
  <si>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</si>
  <si>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</si>
  <si>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</si>
  <si>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</si>
  <si>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</si>
  <si>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</si>
  <si>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</si>
  <si>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</si>
  <si>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</si>
  <si>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</si>
  <si>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</si>
  <si>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</si>
  <si>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</si>
  <si>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</si>
  <si>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</si>
  <si>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</si>
  <si>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</si>
  <si>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</si>
  <si>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</si>
  <si>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</si>
  <si>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</si>
  <si>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</si>
  <si>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</si>
  <si>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</si>
  <si>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</si>
  <si>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</si>
  <si>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</si>
  <si>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</si>
  <si>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</si>
  <si>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</si>
  <si>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</si>
  <si>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</si>
  <si>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</si>
  <si>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</si>
  <si>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</si>
  <si>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</si>
  <si>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</si>
  <si>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</si>
  <si>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</si>
  <si>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</si>
  <si>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</si>
  <si>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</si>
  <si>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</si>
  <si>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</si>
  <si>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</si>
  <si>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</si>
  <si>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</si>
  <si>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</si>
  <si>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</si>
  <si>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</si>
  <si>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</si>
  <si>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</si>
  <si>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</si>
  <si>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</si>
  <si>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</si>
  <si>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</si>
  <si>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</si>
  <si>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</si>
  <si>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</si>
  <si>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</si>
  <si>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</si>
  <si>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</si>
  <si>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</si>
  <si>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</si>
  <si>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</si>
  <si>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</si>
  <si>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</si>
  <si>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</si>
  <si>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</si>
  <si>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</si>
  <si>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</si>
  <si>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</si>
  <si>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</si>
  <si>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</si>
  <si>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</si>
  <si>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</si>
  <si>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</si>
  <si>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</si>
  <si>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</si>
  <si>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</si>
  <si>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</si>
  <si>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</si>
  <si>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</si>
  <si>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</si>
  <si>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</si>
  <si>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</si>
  <si>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</si>
  <si>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</si>
  <si>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</si>
  <si>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</si>
  <si>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</si>
  <si>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</si>
  <si>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</si>
  <si>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</si>
  <si>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</si>
  <si>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</si>
  <si>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</si>
  <si>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</si>
  <si>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</si>
  <si>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t>
    <phoneticPr fontId="5"/>
  </si>
  <si>
    <t>-</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</si>
  <si>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</si>
  <si>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</si>
  <si>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</si>
  <si>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</si>
  <si>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</si>
  <si>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</si>
  <si>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</si>
  <si>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</si>
  <si>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</si>
  <si>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</si>
  <si>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</si>
  <si>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</si>
  <si>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</si>
  <si>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</si>
  <si>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</si>
  <si>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</si>
  <si>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</si>
  <si>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</si>
  <si>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</si>
  <si>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</si>
  <si>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</si>
  <si>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</si>
  <si>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</si>
  <si>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</si>
  <si>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</si>
  <si>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</si>
  <si>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</si>
  <si>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</si>
  <si>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</si>
  <si>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</si>
  <si>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</si>
  <si>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</si>
  <si>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</si>
  <si>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</si>
  <si>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</si>
  <si>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</si>
  <si>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</si>
  <si>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</si>
  <si>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</si>
  <si>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</si>
  <si>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</si>
  <si>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</si>
  <si>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</si>
  <si>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</si>
  <si>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</si>
  <si>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</si>
  <si>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</si>
  <si>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</si>
  <si>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</si>
  <si>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</si>
  <si>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</si>
  <si>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</si>
  <si>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</si>
  <si>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</si>
  <si>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</si>
  <si>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</si>
  <si>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</si>
  <si>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</si>
  <si>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</si>
  <si>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</si>
  <si>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</si>
  <si>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</si>
  <si>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</si>
  <si>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</si>
  <si>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</si>
  <si>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</si>
  <si>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</si>
  <si>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</si>
  <si>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</si>
  <si>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</si>
  <si>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</si>
  <si>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</si>
  <si>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</si>
  <si>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</si>
  <si>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</si>
  <si>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</si>
  <si>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</si>
  <si>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</si>
  <si>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</si>
  <si>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</si>
  <si>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</si>
  <si>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</si>
  <si>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</si>
  <si>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</si>
  <si>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</si>
  <si>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</si>
  <si>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</si>
  <si>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</si>
  <si>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</si>
  <si>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</si>
  <si>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0.65</t>
  </si>
  <si>
    <t>▲ 1.18</t>
  </si>
  <si>
    <t>一般会計</t>
  </si>
  <si>
    <t>介護保険特別会計</t>
  </si>
  <si>
    <t>下水道事業会計</t>
  </si>
  <si>
    <t>国民健康保険事業特別会計</t>
  </si>
  <si>
    <t>後期高齢者医療特別会計</t>
  </si>
  <si>
    <t>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</si>
  <si>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</si>
  <si>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</si>
  <si>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</si>
  <si>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</si>
  <si>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</si>
  <si>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</si>
  <si>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</si>
  <si>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</si>
  <si>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柳泉園組合</t>
    <rPh sb="0" eb="1">
      <t>リュウ</t>
    </rPh>
    <rPh sb="1" eb="2">
      <t>セン</t>
    </rPh>
    <rPh sb="2" eb="3">
      <t>エン</t>
    </rPh>
    <rPh sb="3" eb="5">
      <t>クミアイ</t>
    </rPh>
    <phoneticPr fontId="31"/>
  </si>
  <si>
    <t>東京都市町村職員退職手当組合</t>
    <rPh sb="0" eb="3">
      <t>トウキョウト</t>
    </rPh>
    <rPh sb="3" eb="6">
      <t>シチョウソン</t>
    </rPh>
    <rPh sb="6" eb="8">
      <t>ショクイン</t>
    </rPh>
    <rPh sb="8" eb="10">
      <t>タイショク</t>
    </rPh>
    <rPh sb="10" eb="12">
      <t>テアテ</t>
    </rPh>
    <rPh sb="12" eb="14">
      <t>クミアイ</t>
    </rPh>
    <phoneticPr fontId="31"/>
  </si>
  <si>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ホショウナド</t>
    </rPh>
    <rPh sb="17" eb="19">
      <t>クミアイ</t>
    </rPh>
    <phoneticPr fontId="31"/>
  </si>
  <si>
    <t>東京たま広域資源循環組合</t>
    <rPh sb="0" eb="2">
      <t>トウキョウ</t>
    </rPh>
    <rPh sb="4" eb="6">
      <t>コウイキ</t>
    </rPh>
    <rPh sb="6" eb="8">
      <t>シゲン</t>
    </rPh>
    <rPh sb="8" eb="10">
      <t>ジュンカン</t>
    </rPh>
    <rPh sb="10" eb="12">
      <t>クミアイ</t>
    </rPh>
    <phoneticPr fontId="31"/>
  </si>
  <si>
    <t>東京市町村総合事務組合（一般会計）</t>
    <rPh sb="0" eb="2">
      <t>トウキョウ</t>
    </rPh>
    <rPh sb="2" eb="5">
      <t>シチョウソン</t>
    </rPh>
    <rPh sb="5" eb="7">
      <t>ソウゴウ</t>
    </rPh>
    <rPh sb="7" eb="9">
      <t>ジム</t>
    </rPh>
    <rPh sb="9" eb="11">
      <t>クミアイ</t>
    </rPh>
    <rPh sb="12" eb="16">
      <t>イッパンカイケイ</t>
    </rPh>
    <phoneticPr fontId="31"/>
  </si>
  <si>
    <t>多摩六都科学館組合</t>
    <rPh sb="0" eb="2">
      <t>タマ</t>
    </rPh>
    <rPh sb="2" eb="3">
      <t>ロク</t>
    </rPh>
    <rPh sb="3" eb="4">
      <t>ト</t>
    </rPh>
    <rPh sb="4" eb="7">
      <t>カガクカン</t>
    </rPh>
    <rPh sb="7" eb="9">
      <t>クミアイ</t>
    </rPh>
    <phoneticPr fontId="31"/>
  </si>
  <si>
    <t>昭和病院企業団</t>
    <rPh sb="0" eb="2">
      <t>ショウワ</t>
    </rPh>
    <rPh sb="2" eb="4">
      <t>ビョウイン</t>
    </rPh>
    <rPh sb="4" eb="6">
      <t>キギョウ</t>
    </rPh>
    <rPh sb="6" eb="7">
      <t>ダン</t>
    </rPh>
    <phoneticPr fontId="31"/>
  </si>
  <si>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31"/>
  </si>
  <si>
    <t>東京都後期高齢者医療広域連合（後期高齢者医療特別会計）</t>
    <rPh sb="0" eb="3">
      <t>トウキョウト</t>
    </rPh>
    <rPh sb="3" eb="5">
      <t>コウキ</t>
    </rPh>
    <rPh sb="5" eb="7">
      <t>コウレイ</t>
    </rPh>
    <rPh sb="7" eb="8">
      <t>モノ</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31"/>
  </si>
  <si>
    <t>東京市町村総合事務組合（特別会計）</t>
    <rPh sb="0" eb="2">
      <t>トウキョウ</t>
    </rPh>
    <rPh sb="2" eb="5">
      <t>シチョウソン</t>
    </rPh>
    <rPh sb="5" eb="7">
      <t>ソウゴウ</t>
    </rPh>
    <rPh sb="7" eb="9">
      <t>ジム</t>
    </rPh>
    <rPh sb="9" eb="11">
      <t>クミアイ</t>
    </rPh>
    <rPh sb="12" eb="14">
      <t>トクベツ</t>
    </rPh>
    <rPh sb="14" eb="16">
      <t>カイケイ</t>
    </rPh>
    <phoneticPr fontId="31"/>
  </si>
  <si>
    <t>-</t>
    <phoneticPr fontId="2"/>
  </si>
  <si>
    <t>〇</t>
    <phoneticPr fontId="2"/>
  </si>
  <si>
    <t>清瀬都市開発株式会社</t>
    <rPh sb="0" eb="2">
      <t>キヨセ</t>
    </rPh>
    <rPh sb="2" eb="4">
      <t>トシ</t>
    </rPh>
    <rPh sb="4" eb="6">
      <t>カイハツ</t>
    </rPh>
    <rPh sb="6" eb="10">
      <t>カブシキガイシャ</t>
    </rPh>
    <phoneticPr fontId="2"/>
  </si>
  <si>
    <t>清瀬市土地開発公社</t>
    <rPh sb="0" eb="2">
      <t>キヨセ</t>
    </rPh>
    <rPh sb="2" eb="3">
      <t>シ</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</si>
  <si>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</si>
  <si>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緑地保全基金</t>
    <rPh sb="0" eb="2">
      <t>リョクチ</t>
    </rPh>
    <rPh sb="2" eb="6">
      <t>ホゼンキキン</t>
    </rPh>
    <phoneticPr fontId="5"/>
  </si>
  <si>
    <t>教育基金</t>
    <rPh sb="0" eb="2">
      <t>キョウイク</t>
    </rPh>
    <rPh sb="2" eb="4">
      <t>キキン</t>
    </rPh>
    <phoneticPr fontId="5"/>
  </si>
  <si>
    <t>まちづくり応援基金</t>
    <rPh sb="5" eb="7">
      <t>オウエン</t>
    </rPh>
    <rPh sb="7" eb="9">
      <t>キキン</t>
    </rPh>
    <phoneticPr fontId="5"/>
  </si>
  <si>
    <t>-</t>
    <phoneticPr fontId="2"/>
  </si>
  <si>
    <t>社会福祉基金</t>
    <rPh sb="0" eb="2">
      <t>シャカイ</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</si>
  <si>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</si>
  <si>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</si>
  <si>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</si>
  <si>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30年度までの値では、将来負担比率及び有形固定資産減価償却率はともに類似団体と比較して低くなっている。将来負担比率については、過去からの起債抑制による公債費の減少、職員の年齢構成の変化による退職手当負担見込額の減少などにより減少傾向となっていたが、令和元年度では類似団体の平均値よりも高くなった（23.8）。
　今後とも新規事業の実施等について総点検を図り新たな地方債の借入の抑制に努めるとともに、老朽化した公共施設を適切に維持していくため「公共施設等総合管理計画」を基に「個別施設計画」を策定しており、今後も計画的な更新・改修に取り組む。
</t>
    <rPh sb="1" eb="3">
      <t>ヘイセイ</t>
    </rPh>
    <rPh sb="5" eb="7">
      <t>ネンド</t>
    </rPh>
    <rPh sb="10" eb="11">
      <t>アタイ</t>
    </rPh>
    <rPh sb="127" eb="129">
      <t>レイワ</t>
    </rPh>
    <rPh sb="129" eb="130">
      <t>ガン</t>
    </rPh>
    <rPh sb="131" eb="132">
      <t>ド</t>
    </rPh>
    <rPh sb="255" eb="257">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</si>
  <si>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</si>
  <si>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</si>
  <si>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</si>
  <si>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</si>
  <si>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</si>
  <si>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</si>
  <si>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くなっている。将来負担比率は類似団体と比較すると平成30年度までは低くなっていたが、令和元年度は類似団体の平均値よりも高くなった。悪化した要因として、分母が標準財政規模の増額などにより改善したものの、分子が新庁舎建設工事などを実施したことによる地方債現在高や土地開発公社の都市計画街路用地の先行取得を行ったことに伴う債務負担額の増加により悪化した。今後もしばらくは公共施設の改修や都市計画街路用地の先行取得を行っていくことから、将来負担比率はしばらくは悪化していく見込み。</t>
    <rPh sb="1" eb="3">
      <t>ジッシツ</t>
    </rPh>
    <rPh sb="3" eb="6">
      <t>コウサイヒ</t>
    </rPh>
    <rPh sb="6" eb="8">
      <t>ヒリツ</t>
    </rPh>
    <rPh sb="9" eb="11">
      <t>ルイジ</t>
    </rPh>
    <rPh sb="11" eb="13">
      <t>ダンタイ</t>
    </rPh>
    <rPh sb="14" eb="16">
      <t>ヒカク</t>
    </rPh>
    <rPh sb="18" eb="19">
      <t>ヒク</t>
    </rPh>
    <rPh sb="26" eb="28">
      <t>ショウライ</t>
    </rPh>
    <rPh sb="28" eb="30">
      <t>フタン</t>
    </rPh>
    <rPh sb="30" eb="32">
      <t>ヒリツ</t>
    </rPh>
    <rPh sb="33" eb="35">
      <t>ルイジ</t>
    </rPh>
    <rPh sb="35" eb="37">
      <t>ダンタイ</t>
    </rPh>
    <rPh sb="38" eb="40">
      <t>ヒカク</t>
    </rPh>
    <rPh sb="43" eb="45">
      <t>ヘイセイ</t>
    </rPh>
    <rPh sb="47" eb="49">
      <t>ネンド</t>
    </rPh>
    <rPh sb="52" eb="53">
      <t>ヒク</t>
    </rPh>
    <rPh sb="61" eb="63">
      <t>レイワ</t>
    </rPh>
    <rPh sb="64" eb="66">
      <t>ネンド</t>
    </rPh>
    <rPh sb="67" eb="69">
      <t>ルイジ</t>
    </rPh>
    <rPh sb="69" eb="71">
      <t>ダンタイ</t>
    </rPh>
    <rPh sb="72" eb="74">
      <t>ヘイキン</t>
    </rPh>
    <rPh sb="74" eb="75">
      <t>チ</t>
    </rPh>
    <rPh sb="78" eb="79">
      <t>タカ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</si>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</sst>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4215-42DF-9AE9-B2A12AEF59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18350</c:v>
                </c:pt>
                <c:pt idx="1">
                  <c:v>21095</c:v>
                </c:pt>
                <c:pt idx="2">
                  <c:v>32227</c:v>
                </c:pt>
                <c:pt idx="3">
                  <c:v>32046</c:v>
                </c:pt>
                <c:pt idx="4">
                  <c:v>37691</c:v>
                </c:pt>
              </c:numCache>
            </c:numRef>
          </c:val>
          <c:smooth val="0"/>
          <c:extLst>
            <c:ext xmlns:c16="http://schemas.microsoft.com/office/drawing/2014/chart" uri="{C3380CC4-5D6E-409C-BE32-E72D297353CC}">
              <c16:uniqueId val="{00000001-4215-42DF-9AE9-B2A12AEF59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7.28</c:v>
                </c:pt>
                <c:pt idx="1">
                  <c:v>6.47</c:v>
                </c:pt>
                <c:pt idx="2">
                  <c:v>7.26</c:v>
                </c:pt>
                <c:pt idx="3">
                  <c:v>5.55</c:v>
                </c:pt>
                <c:pt idx="4">
                  <c:v>4.45</c:v>
                </c:pt>
              </c:numCache>
            </c:numRef>
          </c:val>
          <c:extLst>
            <c:ext xmlns:c16="http://schemas.microsoft.com/office/drawing/2014/chart" uri="{C3380CC4-5D6E-409C-BE32-E72D297353CC}">
              <c16:uniqueId val="{00000000-7C54-4CF3-ACDB-37E2667234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8.9600000000000009</c:v>
                </c:pt>
                <c:pt idx="1">
                  <c:v>9.07</c:v>
                </c:pt>
                <c:pt idx="2">
                  <c:v>8.8000000000000007</c:v>
                </c:pt>
                <c:pt idx="3">
                  <c:v>9.8000000000000007</c:v>
                </c:pt>
                <c:pt idx="4">
                  <c:v>9.6999999999999993</c:v>
                </c:pt>
              </c:numCache>
            </c:numRef>
          </c:val>
          <c:extLst>
            <c:ext xmlns:c16="http://schemas.microsoft.com/office/drawing/2014/chart" uri="{C3380CC4-5D6E-409C-BE32-E72D297353CC}">
              <c16:uniqueId val="{00000001-7C54-4CF3-ACDB-37E2667234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1.28</c:v>
                </c:pt>
                <c:pt idx="1">
                  <c:v>-0.62</c:v>
                </c:pt>
                <c:pt idx="2">
                  <c:v>0.72</c:v>
                </c:pt>
                <c:pt idx="3">
                  <c:v>-0.65</c:v>
                </c:pt>
                <c:pt idx="4">
                  <c:v>-1.18</c:v>
                </c:pt>
              </c:numCache>
            </c:numRef>
          </c:val>
          <c:smooth val="0"/>
          <c:extLst>
            <c:ext xmlns:c16="http://schemas.microsoft.com/office/drawing/2014/chart" uri="{C3380CC4-5D6E-409C-BE32-E72D297353CC}">
              <c16:uniqueId val="{00000002-7C54-4CF3-ACDB-37E2667234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0.22</c:v>
                </c:pt>
                <c:pt idx="4">
                  <c:v>#N/A</c:v>
                </c:pt>
                <c:pt idx="5">
                  <c:v>1.22</c:v>
                </c:pt>
                <c:pt idx="6">
                  <c:v>0</c:v>
                </c:pt>
                <c:pt idx="7">
                  <c:v>0</c:v>
                </c:pt>
                <c:pt idx="8">
                  <c:v>0</c:v>
                </c:pt>
                <c:pt idx="9">
                  <c:v>0</c:v>
                </c:pt>
              </c:numCache>
            </c:numRef>
          </c:val>
          <c:extLst>
            <c:ext xmlns:c16="http://schemas.microsoft.com/office/drawing/2014/chart" uri="{C3380CC4-5D6E-409C-BE32-E72D297353CC}">
              <c16:uniqueId val="{00000000-C42C-4A62-A3C8-DB114C7C97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2C-4A62-A3C8-DB114C7C97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2C-4A62-A3C8-DB114C7C97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42C-4A62-A3C8-DB114C7C9704}"/>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0.03</c:v>
                </c:pt>
                <c:pt idx="4">
                  <c:v>#N/A</c:v>
                </c:pt>
                <c:pt idx="5">
                  <c:v>0.04</c:v>
                </c:pt>
                <c:pt idx="6">
                  <c:v>#N/A</c:v>
                </c:pt>
                <c:pt idx="7">
                  <c:v>0.03</c:v>
                </c:pt>
                <c:pt idx="8">
                  <c:v>#N/A</c:v>
                </c:pt>
                <c:pt idx="9">
                  <c:v>0.02</c:v>
                </c:pt>
              </c:numCache>
            </c:numRef>
          </c:val>
          <c:extLst>
            <c:ext xmlns:c16="http://schemas.microsoft.com/office/drawing/2014/chart" uri="{C3380CC4-5D6E-409C-BE32-E72D297353CC}">
              <c16:uniqueId val="{00000004-C42C-4A62-A3C8-DB114C7C970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7.0000000000000007E-2</c:v>
                </c:pt>
                <c:pt idx="8">
                  <c:v>#N/A</c:v>
                </c:pt>
                <c:pt idx="9">
                  <c:v>0.06</c:v>
                </c:pt>
              </c:numCache>
            </c:numRef>
          </c:val>
          <c:extLst>
            <c:ext xmlns:c16="http://schemas.microsoft.com/office/drawing/2014/chart" uri="{C3380CC4-5D6E-409C-BE32-E72D297353CC}">
              <c16:uniqueId val="{00000005-C42C-4A62-A3C8-DB114C7C97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1.27</c:v>
                </c:pt>
                <c:pt idx="2">
                  <c:v>#N/A</c:v>
                </c:pt>
                <c:pt idx="3">
                  <c:v>0.62</c:v>
                </c:pt>
                <c:pt idx="4">
                  <c:v>#N/A</c:v>
                </c:pt>
                <c:pt idx="5">
                  <c:v>1.31</c:v>
                </c:pt>
                <c:pt idx="6">
                  <c:v>#N/A</c:v>
                </c:pt>
                <c:pt idx="7">
                  <c:v>0.56999999999999995</c:v>
                </c:pt>
                <c:pt idx="8">
                  <c:v>#N/A</c:v>
                </c:pt>
                <c:pt idx="9">
                  <c:v>0.67</c:v>
                </c:pt>
              </c:numCache>
            </c:numRef>
          </c:val>
          <c:extLst>
            <c:ext xmlns:c16="http://schemas.microsoft.com/office/drawing/2014/chart" uri="{C3380CC4-5D6E-409C-BE32-E72D297353CC}">
              <c16:uniqueId val="{00000006-C42C-4A62-A3C8-DB114C7C970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0.61</c:v>
                </c:pt>
                <c:pt idx="8">
                  <c:v>#N/A</c:v>
                </c:pt>
                <c:pt idx="9">
                  <c:v>1</c:v>
                </c:pt>
              </c:numCache>
            </c:numRef>
          </c:val>
          <c:extLst>
            <c:ext xmlns:c16="http://schemas.microsoft.com/office/drawing/2014/chart" uri="{C3380CC4-5D6E-409C-BE32-E72D297353CC}">
              <c16:uniqueId val="{00000007-C42C-4A62-A3C8-DB114C7C970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1.94</c:v>
                </c:pt>
                <c:pt idx="2">
                  <c:v>#N/A</c:v>
                </c:pt>
                <c:pt idx="3">
                  <c:v>1.96</c:v>
                </c:pt>
                <c:pt idx="4">
                  <c:v>#N/A</c:v>
                </c:pt>
                <c:pt idx="5">
                  <c:v>2.33</c:v>
                </c:pt>
                <c:pt idx="6">
                  <c:v>#N/A</c:v>
                </c:pt>
                <c:pt idx="7">
                  <c:v>2.0699999999999998</c:v>
                </c:pt>
                <c:pt idx="8">
                  <c:v>#N/A</c:v>
                </c:pt>
                <c:pt idx="9">
                  <c:v>1.22</c:v>
                </c:pt>
              </c:numCache>
            </c:numRef>
          </c:val>
          <c:extLst>
            <c:ext xmlns:c16="http://schemas.microsoft.com/office/drawing/2014/chart" uri="{C3380CC4-5D6E-409C-BE32-E72D297353CC}">
              <c16:uniqueId val="{00000008-C42C-4A62-A3C8-DB114C7C97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7.27</c:v>
                </c:pt>
                <c:pt idx="2">
                  <c:v>#N/A</c:v>
                </c:pt>
                <c:pt idx="3">
                  <c:v>6.47</c:v>
                </c:pt>
                <c:pt idx="4">
                  <c:v>#N/A</c:v>
                </c:pt>
                <c:pt idx="5">
                  <c:v>7.26</c:v>
                </c:pt>
                <c:pt idx="6">
                  <c:v>#N/A</c:v>
                </c:pt>
                <c:pt idx="7">
                  <c:v>5.54</c:v>
                </c:pt>
                <c:pt idx="8">
                  <c:v>#N/A</c:v>
                </c:pt>
                <c:pt idx="9">
                  <c:v>4.4400000000000004</c:v>
                </c:pt>
              </c:numCache>
            </c:numRef>
          </c:val>
          <c:extLst>
            <c:ext xmlns:c16="http://schemas.microsoft.com/office/drawing/2014/chart" uri="{C3380CC4-5D6E-409C-BE32-E72D297353CC}">
              <c16:uniqueId val="{00000009-C42C-4A62-A3C8-DB114C7C97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1572</c:v>
                </c:pt>
                <c:pt idx="5">
                  <c:v>1506</c:v>
                </c:pt>
                <c:pt idx="8">
                  <c:v>1529</c:v>
                </c:pt>
                <c:pt idx="11">
                  <c:v>1503</c:v>
                </c:pt>
                <c:pt idx="14">
                  <c:v>1483</c:v>
                </c:pt>
              </c:numCache>
            </c:numRef>
          </c:val>
          <c:extLst>
            <c:ext xmlns:c16="http://schemas.microsoft.com/office/drawing/2014/chart" uri="{C3380CC4-5D6E-409C-BE32-E72D297353CC}">
              <c16:uniqueId val="{00000000-2A45-44B6-BB52-1D63DD104C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45-44B6-BB52-1D63DD104C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7</c:v>
                </c:pt>
                <c:pt idx="12">
                  <c:v>3</c:v>
                </c:pt>
              </c:numCache>
            </c:numRef>
          </c:val>
          <c:extLst>
            <c:ext xmlns:c16="http://schemas.microsoft.com/office/drawing/2014/chart" uri="{C3380CC4-5D6E-409C-BE32-E72D297353CC}">
              <c16:uniqueId val="{00000002-2A45-44B6-BB52-1D63DD104C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90</c:v>
                </c:pt>
                <c:pt idx="3">
                  <c:v>78</c:v>
                </c:pt>
                <c:pt idx="6">
                  <c:v>70</c:v>
                </c:pt>
                <c:pt idx="9">
                  <c:v>64</c:v>
                </c:pt>
                <c:pt idx="12">
                  <c:v>60</c:v>
                </c:pt>
              </c:numCache>
            </c:numRef>
          </c:val>
          <c:extLst>
            <c:ext xmlns:c16="http://schemas.microsoft.com/office/drawing/2014/chart" uri="{C3380CC4-5D6E-409C-BE32-E72D297353CC}">
              <c16:uniqueId val="{00000003-2A45-44B6-BB52-1D63DD104C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97</c:v>
                </c:pt>
                <c:pt idx="3">
                  <c:v>63</c:v>
                </c:pt>
                <c:pt idx="6">
                  <c:v>56</c:v>
                </c:pt>
                <c:pt idx="9">
                  <c:v>22</c:v>
                </c:pt>
                <c:pt idx="12">
                  <c:v>48</c:v>
                </c:pt>
              </c:numCache>
            </c:numRef>
          </c:val>
          <c:extLst>
            <c:ext xmlns:c16="http://schemas.microsoft.com/office/drawing/2014/chart" uri="{C3380CC4-5D6E-409C-BE32-E72D297353CC}">
              <c16:uniqueId val="{00000004-2A45-44B6-BB52-1D63DD104C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45-44B6-BB52-1D63DD104C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45-44B6-BB52-1D63DD104C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2034</c:v>
                </c:pt>
                <c:pt idx="3">
                  <c:v>1915</c:v>
                </c:pt>
                <c:pt idx="6">
                  <c:v>1899</c:v>
                </c:pt>
                <c:pt idx="9">
                  <c:v>1875</c:v>
                </c:pt>
                <c:pt idx="12">
                  <c:v>1877</c:v>
                </c:pt>
              </c:numCache>
            </c:numRef>
          </c:val>
          <c:extLst>
            <c:ext xmlns:c16="http://schemas.microsoft.com/office/drawing/2014/chart" uri="{C3380CC4-5D6E-409C-BE32-E72D297353CC}">
              <c16:uniqueId val="{00000007-2A45-44B6-BB52-1D63DD104C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660</c:v>
                </c:pt>
                <c:pt idx="2">
                  <c:v>#N/A</c:v>
                </c:pt>
                <c:pt idx="3">
                  <c:v>#N/A</c:v>
                </c:pt>
                <c:pt idx="4">
                  <c:v>561</c:v>
                </c:pt>
                <c:pt idx="5">
                  <c:v>#N/A</c:v>
                </c:pt>
                <c:pt idx="6">
                  <c:v>#N/A</c:v>
                </c:pt>
                <c:pt idx="7">
                  <c:v>507</c:v>
                </c:pt>
                <c:pt idx="8">
                  <c:v>#N/A</c:v>
                </c:pt>
                <c:pt idx="9">
                  <c:v>#N/A</c:v>
                </c:pt>
                <c:pt idx="10">
                  <c:v>465</c:v>
                </c:pt>
                <c:pt idx="11">
                  <c:v>#N/A</c:v>
                </c:pt>
                <c:pt idx="12">
                  <c:v>#N/A</c:v>
                </c:pt>
                <c:pt idx="13">
                  <c:v>505</c:v>
                </c:pt>
                <c:pt idx="14">
                  <c:v>#N/A</c:v>
                </c:pt>
              </c:numCache>
            </c:numRef>
          </c:val>
          <c:smooth val="0"/>
          <c:extLst>
            <c:ext xmlns:c16="http://schemas.microsoft.com/office/drawing/2014/chart" uri="{C3380CC4-5D6E-409C-BE32-E72D297353CC}">
              <c16:uniqueId val="{00000008-2A45-44B6-BB52-1D63DD104C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15755</c:v>
                </c:pt>
                <c:pt idx="5">
                  <c:v>15860</c:v>
                </c:pt>
                <c:pt idx="8">
                  <c:v>15992</c:v>
                </c:pt>
                <c:pt idx="11">
                  <c:v>16046</c:v>
                </c:pt>
                <c:pt idx="14">
                  <c:v>15996</c:v>
                </c:pt>
              </c:numCache>
            </c:numRef>
          </c:val>
          <c:extLst>
            <c:ext xmlns:c16="http://schemas.microsoft.com/office/drawing/2014/chart" uri="{C3380CC4-5D6E-409C-BE32-E72D297353CC}">
              <c16:uniqueId val="{00000000-B115-46A2-9BD3-EF8FCB7339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1666</c:v>
                </c:pt>
                <c:pt idx="5">
                  <c:v>1298</c:v>
                </c:pt>
                <c:pt idx="8">
                  <c:v>1206</c:v>
                </c:pt>
                <c:pt idx="11">
                  <c:v>1305</c:v>
                </c:pt>
                <c:pt idx="14">
                  <c:v>1274</c:v>
                </c:pt>
              </c:numCache>
            </c:numRef>
          </c:val>
          <c:extLst>
            <c:ext xmlns:c16="http://schemas.microsoft.com/office/drawing/2014/chart" uri="{C3380CC4-5D6E-409C-BE32-E72D297353CC}">
              <c16:uniqueId val="{00000001-B115-46A2-9BD3-EF8FCB7339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3821</c:v>
                </c:pt>
                <c:pt idx="5">
                  <c:v>4310</c:v>
                </c:pt>
                <c:pt idx="8">
                  <c:v>4572</c:v>
                </c:pt>
                <c:pt idx="11">
                  <c:v>5040</c:v>
                </c:pt>
                <c:pt idx="14">
                  <c:v>5109</c:v>
                </c:pt>
              </c:numCache>
            </c:numRef>
          </c:val>
          <c:extLst>
            <c:ext xmlns:c16="http://schemas.microsoft.com/office/drawing/2014/chart" uri="{C3380CC4-5D6E-409C-BE32-E72D297353CC}">
              <c16:uniqueId val="{00000002-B115-46A2-9BD3-EF8FCB7339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5-46A2-9BD3-EF8FCB7339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5-46A2-9BD3-EF8FCB7339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58</c:v>
                </c:pt>
                <c:pt idx="3">
                  <c:v>54</c:v>
                </c:pt>
                <c:pt idx="6">
                  <c:v>50</c:v>
                </c:pt>
                <c:pt idx="9">
                  <c:v>46</c:v>
                </c:pt>
                <c:pt idx="12">
                  <c:v>42</c:v>
                </c:pt>
              </c:numCache>
            </c:numRef>
          </c:val>
          <c:extLst>
            <c:ext xmlns:c16="http://schemas.microsoft.com/office/drawing/2014/chart" uri="{C3380CC4-5D6E-409C-BE32-E72D297353CC}">
              <c16:uniqueId val="{00000005-B115-46A2-9BD3-EF8FCB7339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4775</c:v>
                </c:pt>
                <c:pt idx="3">
                  <c:v>4730</c:v>
                </c:pt>
                <c:pt idx="6">
                  <c:v>4659</c:v>
                </c:pt>
                <c:pt idx="9">
                  <c:v>4492</c:v>
                </c:pt>
                <c:pt idx="12">
                  <c:v>4400</c:v>
                </c:pt>
              </c:numCache>
            </c:numRef>
          </c:val>
          <c:extLst>
            <c:ext xmlns:c16="http://schemas.microsoft.com/office/drawing/2014/chart" uri="{C3380CC4-5D6E-409C-BE32-E72D297353CC}">
              <c16:uniqueId val="{00000006-B115-46A2-9BD3-EF8FCB7339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460</c:v>
                </c:pt>
                <c:pt idx="3">
                  <c:v>376</c:v>
                </c:pt>
                <c:pt idx="6">
                  <c:v>307</c:v>
                </c:pt>
                <c:pt idx="9">
                  <c:v>247</c:v>
                </c:pt>
                <c:pt idx="12">
                  <c:v>188</c:v>
                </c:pt>
              </c:numCache>
            </c:numRef>
          </c:val>
          <c:extLst>
            <c:ext xmlns:c16="http://schemas.microsoft.com/office/drawing/2014/chart" uri="{C3380CC4-5D6E-409C-BE32-E72D297353CC}">
              <c16:uniqueId val="{00000007-B115-46A2-9BD3-EF8FCB7339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866</c:v>
                </c:pt>
                <c:pt idx="3">
                  <c:v>630</c:v>
                </c:pt>
                <c:pt idx="6">
                  <c:v>454</c:v>
                </c:pt>
                <c:pt idx="9">
                  <c:v>356</c:v>
                </c:pt>
                <c:pt idx="12">
                  <c:v>336</c:v>
                </c:pt>
              </c:numCache>
            </c:numRef>
          </c:val>
          <c:extLst>
            <c:ext xmlns:c16="http://schemas.microsoft.com/office/drawing/2014/chart" uri="{C3380CC4-5D6E-409C-BE32-E72D297353CC}">
              <c16:uniqueId val="{00000008-B115-46A2-9BD3-EF8FCB7339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c:v>
                </c:pt>
                <c:pt idx="3">
                  <c:v>271</c:v>
                </c:pt>
                <c:pt idx="6">
                  <c:v>528</c:v>
                </c:pt>
                <c:pt idx="9">
                  <c:v>793</c:v>
                </c:pt>
                <c:pt idx="12">
                  <c:v>880</c:v>
                </c:pt>
              </c:numCache>
            </c:numRef>
          </c:val>
          <c:extLst>
            <c:ext xmlns:c16="http://schemas.microsoft.com/office/drawing/2014/chart" uri="{C3380CC4-5D6E-409C-BE32-E72D297353CC}">
              <c16:uniqueId val="{00000009-B115-46A2-9BD3-EF8FCB7339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18954</c:v>
                </c:pt>
                <c:pt idx="3">
                  <c:v>18682</c:v>
                </c:pt>
                <c:pt idx="6">
                  <c:v>19039</c:v>
                </c:pt>
                <c:pt idx="9">
                  <c:v>19522</c:v>
                </c:pt>
                <c:pt idx="12">
                  <c:v>19886</c:v>
                </c:pt>
              </c:numCache>
            </c:numRef>
          </c:val>
          <c:extLst>
            <c:ext xmlns:c16="http://schemas.microsoft.com/office/drawing/2014/chart" uri="{C3380CC4-5D6E-409C-BE32-E72D297353CC}">
              <c16:uniqueId val="{0000000A-B115-46A2-9BD3-EF8FCB7339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4050</c:v>
                </c:pt>
                <c:pt idx="2">
                  <c:v>#N/A</c:v>
                </c:pt>
                <c:pt idx="3">
                  <c:v>#N/A</c:v>
                </c:pt>
                <c:pt idx="4">
                  <c:v>3274</c:v>
                </c:pt>
                <c:pt idx="5">
                  <c:v>#N/A</c:v>
                </c:pt>
                <c:pt idx="6">
                  <c:v>#N/A</c:v>
                </c:pt>
                <c:pt idx="7">
                  <c:v>3268</c:v>
                </c:pt>
                <c:pt idx="8">
                  <c:v>#N/A</c:v>
                </c:pt>
                <c:pt idx="9">
                  <c:v>#N/A</c:v>
                </c:pt>
                <c:pt idx="10">
                  <c:v>3065</c:v>
                </c:pt>
                <c:pt idx="11">
                  <c:v>#N/A</c:v>
                </c:pt>
                <c:pt idx="12">
                  <c:v>#N/A</c:v>
                </c:pt>
                <c:pt idx="13">
                  <c:v>3353</c:v>
                </c:pt>
                <c:pt idx="14">
                  <c:v>#N/A</c:v>
                </c:pt>
              </c:numCache>
            </c:numRef>
          </c:val>
          <c:smooth val="0"/>
          <c:extLst>
            <c:ext xmlns:c16="http://schemas.microsoft.com/office/drawing/2014/chart" uri="{C3380CC4-5D6E-409C-BE32-E72D297353CC}">
              <c16:uniqueId val="{0000000B-B115-46A2-9BD3-EF8FCB7339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1345</c:v>
                </c:pt>
                <c:pt idx="1">
                  <c:v>1503</c:v>
                </c:pt>
                <c:pt idx="2">
                  <c:v>1490</c:v>
                </c:pt>
              </c:numCache>
            </c:numRef>
          </c:val>
          <c:extLst>
            <c:ext xmlns:c16="http://schemas.microsoft.com/office/drawing/2014/chart" uri="{C3380CC4-5D6E-409C-BE32-E72D297353CC}">
              <c16:uniqueId val="{00000000-E26C-45C9-AB0F-B6FAE77BD2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26C-45C9-AB0F-B6FAE77BD2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2771</c:v>
                </c:pt>
                <c:pt idx="1">
                  <c:v>3034</c:v>
                </c:pt>
                <c:pt idx="2">
                  <c:v>3052</c:v>
                </c:pt>
              </c:numCache>
            </c:numRef>
          </c:val>
          <c:extLst>
            <c:ext xmlns:c16="http://schemas.microsoft.com/office/drawing/2014/chart" uri="{C3380CC4-5D6E-409C-BE32-E72D297353CC}">
              <c16:uniqueId val="{00000002-E26C-45C9-AB0F-B6FAE77BD2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{5D6EAAF8-5B6D-44C5-988C-5C6696D1839A}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E07-4775-ADAB-FA880F2DD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{861CD980-9605-4213-9BB8-3B6AEE5DC3A5}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07-4775-ADAB-FA880F2DD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{23D92A5F-9A6E-405A-B519-F23605CD4CBD}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07-4775-ADAB-FA880F2DD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{D50BF64A-500D-4D05-8A35-3CCE2ADEA30B}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07-4775-ADAB-FA880F2DD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{193A4BF7-9CA4-4409-8CC6-6DDBB262FC1E}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07-4775-ADAB-FA880F2DDDEA}"/>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{DB641245-D739-4AD7-8127-69A7B38A22E4}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E07-4775-ADAB-FA880F2DDDEA}"/>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{9B2802A2-ABA1-40F6-8BE2-56776A7EDC03}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E07-4775-ADAB-FA880F2DDDEA}"/>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{7CEC2CBE-EB51-4923-B36D-AA217AF0183B}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E07-4775-ADAB-FA880F2DDD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{CC4CB228-C6A7-42F7-ABD1-890B0EAD8D1E}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E07-4775-ADAB-FA880F2DD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50.8</c:v>
                </c:pt>
                <c:pt idx="16">
                  <c:v>52</c:v>
                </c:pt>
                <c:pt idx="24">
                  <c:v>52.8</c:v>
                </c:pt>
              </c:numCache>
            </c:numRef>
          </c:xVal>
          <c:yVal>
            <c:numRef>
              <c:f>公会計指標分析・財政指標組合せ分析表!$BP$51:$DC$51</c:f>
              <c:numCache>
                <c:formatCode>#,##0.0;"▲ "#,##0.0</c:formatCode>
                <c:ptCount val="40"/>
                <c:pt idx="0">
                  <c:v>29.4</c:v>
                </c:pt>
                <c:pt idx="8">
                  <c:v>23.7</c:v>
                </c:pt>
                <c:pt idx="16">
                  <c:v>23.4</c:v>
                </c:pt>
                <c:pt idx="24">
                  <c:v>21.9</c:v>
                </c:pt>
              </c:numCache>
            </c:numRef>
          </c:yVal>
          <c:smooth val="0"/>
          <c:extLst>
            <c:ext xmlns:c16="http://schemas.microsoft.com/office/drawing/2014/chart" uri="{C3380CC4-5D6E-409C-BE32-E72D297353CC}">
              <c16:uniqueId val="{00000009-5E07-4775-ADAB-FA880F2DDD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{5C928579-897D-4CE9-A693-497AB3903260}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E07-4775-ADAB-FA880F2DDD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{FA67BDE5-974E-4929-B6B0-0B4723AB17D7}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07-4775-ADAB-FA880F2DD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{7981E135-7EFA-4BAD-9E13-4F77E1F215AF}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07-4775-ADAB-FA880F2DD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{652656DD-32DF-483E-A86F-E8BB077A2578}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07-4775-ADAB-FA880F2DD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{41F90FE8-9D3F-4455-A93C-593B96FFCA03}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07-4775-ADAB-FA880F2DDDE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{B968276B-B4C6-407C-A9E4-2EC0D7E02F0C}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E07-4775-ADAB-FA880F2DDDE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{D4909118-22D8-4DD0-84C3-8B411A03CD54}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E07-4775-ADAB-FA880F2DDDE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{15A9E37F-4D40-4C8F-BC9A-9992DB316AC4}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E07-4775-ADAB-FA880F2DDD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{2E222D13-0E75-4B9C-9F20-C1D7B40BE857}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E07-4775-ADAB-FA880F2DD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numCache>
            </c:numRef>
          </c:xVal>
          <c:yVal>
            <c:numRef>
              <c:f>公会計指標分析・財政指標組合せ分析表!$BP$55:$DC$55</c:f>
              <c:numCache>
                <c:formatCode>#,##0.0;"▲ "#,##0.0</c:formatCode>
                <c:ptCount val="40"/>
                <c:pt idx="0">
                  <c:v>33.6</c:v>
                </c:pt>
                <c:pt idx="8">
                  <c:v>35.299999999999997</c:v>
                </c:pt>
                <c:pt idx="16">
                  <c:v>31.9</c:v>
                </c:pt>
                <c:pt idx="24">
                  <c:v>24.2</c:v>
                </c:pt>
              </c:numCache>
            </c:numRef>
          </c:yVal>
          <c:smooth val="0"/>
          <c:extLst>
            <c:ext xmlns:c16="http://schemas.microsoft.com/office/drawing/2014/chart" uri="{C3380CC4-5D6E-409C-BE32-E72D297353CC}">
              <c16:uniqueId val="{00000013-5E07-4775-ADAB-FA880F2DDDEA}"/>
            </c:ext>
          </c:extLst>
        </c:ser>
        <c:dLbls>
          <c:showLegendKey val="0"/>
          <c:showVal val="1"/>
          <c:showCatName val="0"/>
          <c:showSerName val="0"/>
          <c:showPercent val="0"/>
          <c:showBubbleSize val="0"/>
        </c:dLbls>
        <c:axId val="46179840"/>
        <c:axId val="46181760"/>
      </c:scatterChart>
      <c:valAx>
        <c:axId val="46179840"/>
        <c:scaling>
          <c:orientation val="minMax"/>
          <c:max val="61.2"/>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{7357395F-0F86-4D8A-83F4-78B92845D632}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9E0-4B39-83AC-2446DF0A70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{ADA4D5BA-D78C-4598-A20C-45CF21464F58}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0-4B39-83AC-2446DF0A70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{4AE4ED0D-B335-42F3-ABBC-987CEE961448}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0-4B39-83AC-2446DF0A70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{CA439FEA-87F8-4BD1-A728-7E9AD3671DA6}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0-4B39-83AC-2446DF0A70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{F04E0F10-F1CB-4B6A-BE26-28934F4E606D}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0-4B39-83AC-2446DF0A706D}"/>
                </c:ext>
              </c:extLst>
            </c:dLbl>
            <c:dLbl>
              <c:idx val="8"/>
              <c:layout>
                <c:manualLayout>
                  <c:x val="-2.8571455237596442E-2"/>
                  <c:y val="-7.484449351910772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{F430F745-E66C-43D5-A7C0-FF794882DB0E}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9E0-4B39-83AC-2446DF0A706D}"/>
                </c:ext>
              </c:extLst>
            </c:dLbl>
            <c:dLbl>
              <c:idx val="16"/>
              <c:layout>
                <c:manualLayout>
                  <c:x val="-3.4824528000624889E-2"/>
                  <c:y val="-4.998880065648017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{A49F6CF0-F315-4D6B-8590-3A0C6CB69C23}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9E0-4B39-83AC-2446DF0A706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{FEA8336B-F981-47D6-A9F4-A9B2CA17DF73}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9E0-4B39-83AC-2446DF0A706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{D2A0EE14-18E7-4F05-9356-DB2D99A9CB6A}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9E0-4B39-83AC-2446DF0A70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4.0999999999999996</c:v>
                </c:pt>
                <c:pt idx="24">
                  <c:v>3.6</c:v>
                </c:pt>
                <c:pt idx="32">
                  <c:v>3.5</c:v>
                </c:pt>
              </c:numCache>
            </c:numRef>
          </c:xVal>
          <c:yVal>
            <c:numRef>
              <c:f>公会計指標分析・財政指標組合せ分析表!$BP$73:$DC$73</c:f>
              <c:numCache>
                <c:formatCode>#,##0.0;"▲ "#,##0.0</c:formatCode>
                <c:ptCount val="40"/>
                <c:pt idx="0">
                  <c:v>29.4</c:v>
                </c:pt>
                <c:pt idx="8">
                  <c:v>23.7</c:v>
                </c:pt>
                <c:pt idx="16">
                  <c:v>23.4</c:v>
                </c:pt>
                <c:pt idx="24">
                  <c:v>21.9</c:v>
                </c:pt>
                <c:pt idx="32">
                  <c:v>23.8</c:v>
                </c:pt>
              </c:numCache>
            </c:numRef>
          </c:yVal>
          <c:smooth val="0"/>
          <c:extLst>
            <c:ext xmlns:c16="http://schemas.microsoft.com/office/drawing/2014/chart" uri="{C3380CC4-5D6E-409C-BE32-E72D297353CC}">
              <c16:uniqueId val="{00000009-19E0-4B39-83AC-2446DF0A70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{689421D2-BFF2-47B4-97FC-D109D248A1DB}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9E0-4B39-83AC-2446DF0A70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{1CEA4914-746D-4C4E-9B35-DAAFAE745E9F}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0-4B39-83AC-2446DF0A70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{525054B9-F452-4421-B21E-2EC8BA6776F2}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0-4B39-83AC-2446DF0A70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{38634A07-0472-466C-8268-DAC5A341F9EB}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0-4B39-83AC-2446DF0A70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{38CCEBFA-E58C-4032-9A91-5C1CAF5D07F5}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0-4B39-83AC-2446DF0A706D}"/>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{12492FC9-8AE1-4735-9FB1-A9AFC18732B1}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9E0-4B39-83AC-2446DF0A706D}"/>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{35740299-90E3-44BC-989C-7829435FAFD1}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9E0-4B39-83AC-2446DF0A706D}"/>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{F8D49050-B78B-4CAA-BA98-762A17B85EE0}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9E0-4B39-83AC-2446DF0A706D}"/>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{F20EB914-307C-4C6F-B242-B6F0E20C11FC}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9E0-4B39-83AC-2446DF0A70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19E0-4B39-83AC-2446DF0A706D}"/>
            </c:ext>
          </c:extLst>
        </c:ser>
        <c:dLbls>
          <c:showLegendKey val="0"/>
          <c:showVal val="1"/>
          <c:showCatName val="0"/>
          <c:showSerName val="0"/>
          <c:showPercent val="0"/>
          <c:showBubbleSize val="0"/>
        </c:dLbls>
        <c:axId val="84219776"/>
        <c:axId val="84234240"/>
      </c:scatterChart>
      <c:valAx>
        <c:axId val="84219776"/>
        <c:scaling>
          <c:orientation val="minMax"/>
          <c:max val="7.3"/>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小学校校舎改造等の償還開始などにより増額</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今後は市内公共施設老朽化に伴う改修工事等が見込まれることから、実質公債費比率の動向には注視していくとともに新規事業の実施等について総点検を図り新規発行の抑制に努める。</a:t>
          </a:r>
          <a:endParaRPr lang="ja-JP" altLang="ja-JP">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満期一括償還による地方債がないため。</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令和元</a:t>
          </a:r>
          <a:r>
            <a:rPr lang="ja-JP" altLang="ja-JP" sz="1100" b="0" i="0" baseline="0">
              <a:solidFill>
                <a:schemeClr val="dk1"/>
              </a:solidFill>
              <a:effectLst/>
              <a:latin typeface="+mn-lt"/>
              <a:ea typeface="+mn-ea"/>
              <a:cs typeface="+mn-cs"/>
            </a:rPr>
            <a:t>年度決算の将来負担額（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職員の年齢構成の変化による退職手当負担見込額が減少しているものの市庁舎建て替えに伴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が増加している。一方、</a:t>
          </a:r>
          <a:r>
            <a:rPr lang="ja-JP" altLang="ja-JP" sz="1100" b="0" i="0" baseline="0">
              <a:solidFill>
                <a:schemeClr val="dk1"/>
              </a:solidFill>
              <a:effectLst/>
              <a:latin typeface="+mn-lt"/>
              <a:ea typeface="+mn-ea"/>
              <a:cs typeface="+mn-cs"/>
            </a:rPr>
            <a:t>充当財源額（</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）の増加については、基金残高の増加に加え、臨時財政対策債の公債費償還算入により、基準財政需要額算入見込額が増加していることが要因である。</a:t>
          </a:r>
          <a:endParaRPr lang="ja-JP" altLang="ja-JP" sz="1400">
            <a:effectLst/>
          </a:endParaRPr>
        </a:p>
        <a:p>
          <a:pPr rtl="0"/>
          <a:r>
            <a:rPr lang="ja-JP" altLang="ja-JP" sz="1100" b="0" i="0" baseline="0">
              <a:solidFill>
                <a:schemeClr val="dk1"/>
              </a:solidFill>
              <a:effectLst/>
              <a:latin typeface="+mn-lt"/>
              <a:ea typeface="+mn-ea"/>
              <a:cs typeface="+mn-cs"/>
            </a:rPr>
            <a:t>　今後も後世への負担を少しでも軽減するよう、新規事業の実施等について総点検を図り、財政の健全化</a:t>
          </a:r>
          <a:r>
            <a:rPr lang="ja-JP" altLang="en-US" sz="1100" b="0" i="0" baseline="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東京都清瀬市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増大する社会保障関係経費に対する財源不足のため、財政調整基金を</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百万円を取り崩したほか、新庁舎</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などの財源として公共施設整備基金を</a:t>
          </a:r>
          <a:r>
            <a:rPr kumimoji="1" lang="en-US" altLang="ja-JP" sz="1100">
              <a:solidFill>
                <a:schemeClr val="dk1"/>
              </a:solidFill>
              <a:effectLst/>
              <a:latin typeface="+mn-lt"/>
              <a:ea typeface="+mn-ea"/>
              <a:cs typeface="+mn-cs"/>
            </a:rPr>
            <a:t>479</a:t>
          </a:r>
          <a:r>
            <a:rPr kumimoji="1" lang="ja-JP" altLang="ja-JP" sz="1100">
              <a:solidFill>
                <a:schemeClr val="dk1"/>
              </a:solidFill>
              <a:effectLst/>
              <a:latin typeface="+mn-lt"/>
              <a:ea typeface="+mn-ea"/>
              <a:cs typeface="+mn-cs"/>
            </a:rPr>
            <a:t>百万円取り崩したが、給与所得の増による個人市民税の増や法人市民税の一部企業の業績好調による増などにより、実質収支が改善し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百万円を財政調整基金に積み立てたこと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公共施設整備基金に新庁舎建設の財源などのために、計画的に当初予算において</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百万円積み立てていることなどにより、基金全体としては前年度と比較して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当市においては、一般財源不足を補うために当初予算で財政調整基金の取り崩しを余儀なくされる状況である。財政調整基金については残高目標を標準財政規模の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％程度として積み立てを行っていく。また、</a:t>
          </a:r>
          <a:r>
            <a:rPr lang="ja-JP" altLang="ja-JP" sz="1100" b="0" i="0" baseline="0">
              <a:solidFill>
                <a:schemeClr val="dk1"/>
              </a:solidFill>
              <a:effectLst/>
              <a:latin typeface="+mn-lt"/>
              <a:ea typeface="+mn-ea"/>
              <a:cs typeface="+mn-cs"/>
            </a:rPr>
            <a:t>今後は市内公共施設老朽化に伴う改修工事が見込まれることから、</a:t>
          </a:r>
          <a:r>
            <a:rPr kumimoji="1" lang="ja-JP" altLang="ja-JP" sz="1100">
              <a:solidFill>
                <a:schemeClr val="dk1"/>
              </a:solidFill>
              <a:effectLst/>
              <a:latin typeface="+mn-lt"/>
              <a:ea typeface="+mn-ea"/>
              <a:cs typeface="+mn-cs"/>
            </a:rPr>
            <a:t>行革による歳出削減や、未利用地の売払いによる収入を原資として引き続き公共施設整備基金の積み立てを優先して行なってい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・公共施設整備基金：公共施設整備の推進</a:t>
          </a:r>
          <a:endParaRPr lang="ja-JP" altLang="ja-JP" sz="1400">
            <a:effectLst/>
          </a:endParaRPr>
        </a:p>
        <a:p>
          <a:r>
            <a:rPr kumimoji="1" lang="ja-JP" altLang="ja-JP" sz="1100">
              <a:solidFill>
                <a:schemeClr val="dk1"/>
              </a:solidFill>
              <a:effectLst/>
              <a:latin typeface="+mn-lt"/>
              <a:ea typeface="+mn-ea"/>
              <a:cs typeface="+mn-cs"/>
            </a:rPr>
            <a:t>・緑地保全基金：自然環境の保全育成</a:t>
          </a:r>
          <a:endParaRPr lang="ja-JP" altLang="ja-JP" sz="1400">
            <a:effectLst/>
          </a:endParaRPr>
        </a:p>
        <a:p>
          <a:r>
            <a:rPr kumimoji="1" lang="ja-JP" altLang="ja-JP" sz="1100">
              <a:solidFill>
                <a:schemeClr val="dk1"/>
              </a:solidFill>
              <a:effectLst/>
              <a:latin typeface="+mn-lt"/>
              <a:ea typeface="+mn-ea"/>
              <a:cs typeface="+mn-cs"/>
            </a:rPr>
            <a:t>・教育基金：教育の振興、児童及び生徒の学力向上、教育環境の拡充</a:t>
          </a:r>
          <a:endParaRPr lang="ja-JP" altLang="ja-JP" sz="1400">
            <a:effectLst/>
          </a:endParaRPr>
        </a:p>
        <a:p>
          <a:r>
            <a:rPr kumimoji="1" lang="ja-JP" altLang="ja-JP" sz="1100">
              <a:solidFill>
                <a:schemeClr val="dk1"/>
              </a:solidFill>
              <a:effectLst/>
              <a:latin typeface="+mn-lt"/>
              <a:ea typeface="+mn-ea"/>
              <a:cs typeface="+mn-cs"/>
            </a:rPr>
            <a:t>・まちづくり応援基金：緑地保全、子育て支援、学校教育</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生涯学習、高齢者支援、環境対策等</a:t>
          </a:r>
          <a:endParaRPr lang="ja-JP" altLang="ja-JP" sz="1400">
            <a:effectLst/>
          </a:endParaRPr>
        </a:p>
        <a:p>
          <a:r>
            <a:rPr kumimoji="1" lang="ja-JP" altLang="ja-JP" sz="1100">
              <a:solidFill>
                <a:schemeClr val="dk1"/>
              </a:solidFill>
              <a:effectLst/>
              <a:latin typeface="+mn-lt"/>
              <a:ea typeface="+mn-ea"/>
              <a:cs typeface="+mn-cs"/>
            </a:rPr>
            <a:t>・社会福祉基金：難病患者、交通遺児援護</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日で廃止）</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公共施設整備基金に新庁舎建設の財源などのために、計画的に当初予算において</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百万円積み立てていることなどにより、その他特定目的基金全体としては前年度と比較して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百万円の増額となった。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今後は市内公共施設老朽化に伴う改修工事が見込まれることから、</a:t>
          </a:r>
          <a:r>
            <a:rPr kumimoji="1" lang="ja-JP" altLang="ja-JP" sz="1100">
              <a:solidFill>
                <a:schemeClr val="dk1"/>
              </a:solidFill>
              <a:effectLst/>
              <a:latin typeface="+mn-lt"/>
              <a:ea typeface="+mn-ea"/>
              <a:cs typeface="+mn-cs"/>
            </a:rPr>
            <a:t>行革による歳出削減や、未利用地の売払いによる収入を原資として引き続き公共施設整備基金の積み立てを優先して行なっていく。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年度においては、実質収支が改善したことにより</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百万円を積み立てた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、増大する社会保障関係経費に対する財源不足のため</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百万円を取り崩した</a:t>
          </a:r>
          <a:r>
            <a:rPr kumimoji="1" lang="ja-JP" altLang="en-US" sz="1100">
              <a:solidFill>
                <a:schemeClr val="dk1"/>
              </a:solidFill>
              <a:effectLst/>
              <a:latin typeface="+mn-lt"/>
              <a:ea typeface="+mn-ea"/>
              <a:cs typeface="+mn-cs"/>
            </a:rPr>
            <a:t>ため前</a:t>
          </a:r>
          <a:r>
            <a:rPr kumimoji="1" lang="ja-JP" altLang="ja-JP" sz="1100">
              <a:solidFill>
                <a:schemeClr val="dk1"/>
              </a:solidFill>
              <a:effectLst/>
              <a:latin typeface="+mn-lt"/>
              <a:ea typeface="+mn-ea"/>
              <a:cs typeface="+mn-cs"/>
            </a:rPr>
            <a:t>年度と比較して、残高は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災害などへの備えのため、標準財政規模の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％程度を目標に積立てを行う。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基金の運用額を積立したが、大きい増減はない</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満期一括償還による地方債もないため、基金の運用益を積立てていく。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全体では、類似団体と比較して低い水準となっている一方で、施設類型別ストック情報からも読み取れるように、庁舎をはじめとする各公共施設の老朽化が進んでいる。老朽化した公共施設を適切に維持していくためには、大規模改修や更新など多額の費用がかかり、限られた財源の中で、現在保有している公共施設を全て維持していくことは困難である。「公共施設等総合管理計画」を基に「個別施設計画」を策定しており、今後も計画的な更新・改修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83" name="楕円 82"/>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4" name="楕円 83"/>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30</xdr:row>
      <xdr:rowOff>49621</xdr:rowOff>
    </xdr:to>
    <xdr:cxnSp macro="">
      <xdr:nvCxnSpPr>
        <xdr:cNvPr id="85" name="直線コネクタ 84"/>
        <xdr:cNvCxnSpPr/>
      </xdr:nvCxnSpPr>
      <xdr:spPr>
        <a:xfrm>
          <a:off x="3289300" y="593997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6" name="楕円 85"/>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24947</xdr:rowOff>
    </xdr:to>
    <xdr:cxnSp macro="">
      <xdr:nvCxnSpPr>
        <xdr:cNvPr id="87" name="直線コネクタ 86"/>
        <xdr:cNvCxnSpPr/>
      </xdr:nvCxnSpPr>
      <xdr:spPr>
        <a:xfrm>
          <a:off x="2527300" y="59029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88" name="楕円 87"/>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3356</xdr:rowOff>
    </xdr:to>
    <xdr:cxnSp macro="">
      <xdr:nvCxnSpPr>
        <xdr:cNvPr id="89" name="直線コネクタ 88"/>
        <xdr:cNvCxnSpPr/>
      </xdr:nvCxnSpPr>
      <xdr:spPr>
        <a:xfrm flipV="1">
          <a:off x="1765300" y="5902960"/>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0"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3"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116948</xdr:rowOff>
    </xdr:from>
    <xdr:ext cx="405111" cy="259045"/>
    <xdr:sp macro="" textlink="">
      <xdr:nvSpPr>
        <xdr:cNvPr id="94" name="n_1mainValue有形固定資産減価償却率"/>
        <xdr:cNvSpPr txBox="1"/>
      </xdr:nvSpPr>
      <xdr:spPr>
        <a:xfrm>
          <a:off x="38360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5" name="n_2mainValue有形固定資産減価償却率"/>
        <xdr:cNvSpPr txBox="1"/>
      </xdr:nvSpPr>
      <xdr:spPr>
        <a:xfrm>
          <a:off x="30867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6"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70683</xdr:rowOff>
    </xdr:from>
    <xdr:ext cx="405111" cy="259045"/>
    <xdr:sp macro="" textlink="">
      <xdr:nvSpPr>
        <xdr:cNvPr id="97" name="n_4mainValue有形固定資産減価償却率"/>
        <xdr:cNvSpPr txBox="1"/>
      </xdr:nvSpPr>
      <xdr:spPr>
        <a:xfrm>
          <a:off x="1562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決算の債務償還比率については、類似団体と比較して高い水準となっており、今後も公共施設の耐震化工事などの財源として地方債の発行や基金からの繰入が見込まれるため、公債費の動向等には引き続き注視していく必要がある。</a:t>
          </a:r>
        </a:p>
        <a:p>
          <a:r>
            <a:rPr kumimoji="1" lang="ja-JP" altLang="en-US" sz="1100">
              <a:latin typeface="ＭＳ Ｐゴシック" panose="020B0600070205080204" pitchFamily="50" charset="-128"/>
              <a:ea typeface="ＭＳ Ｐゴシック" panose="020B0600070205080204" pitchFamily="50" charset="-128"/>
            </a:rPr>
            <a:t>　今後とも新規事業の実施等について総点検を図り、財政の健全化を図る。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65306</xdr:rowOff>
    </xdr:from>
    <xdr:to>
      <xdr:col>76</xdr:col>
      <xdr:colOff>73025</xdr:colOff>
      <xdr:row>31</xdr:row>
      <xdr:rowOff>166906</xdr:rowOff>
    </xdr:to>
    <xdr:sp macro="" textlink="">
      <xdr:nvSpPr>
        <xdr:cNvPr id="142" name="楕円 141"/>
        <xdr:cNvSpPr/>
      </xdr:nvSpPr>
      <xdr:spPr>
        <a:xfrm>
          <a:off x="14744700" y="615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43733</xdr:rowOff>
    </xdr:from>
    <xdr:ext cx="469744" cy="259045"/>
    <xdr:sp macro="" textlink="">
      <xdr:nvSpPr>
        <xdr:cNvPr id="143" name="債務償還比率該当値テキスト"/>
        <xdr:cNvSpPr txBox="1"/>
      </xdr:nvSpPr>
      <xdr:spPr>
        <a:xfrm>
          <a:off x="14846300" y="613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128086</xdr:rowOff>
    </xdr:from>
    <xdr:to>
      <xdr:col>72</xdr:col>
      <xdr:colOff>123825</xdr:colOff>
      <xdr:row>31</xdr:row>
      <xdr:rowOff>58236</xdr:rowOff>
    </xdr:to>
    <xdr:sp macro="" textlink="">
      <xdr:nvSpPr>
        <xdr:cNvPr id="144" name="楕円 143"/>
        <xdr:cNvSpPr/>
      </xdr:nvSpPr>
      <xdr:spPr>
        <a:xfrm>
          <a:off x="14033500" y="60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7436</xdr:rowOff>
    </xdr:from>
    <xdr:to>
      <xdr:col>76</xdr:col>
      <xdr:colOff>22225</xdr:colOff>
      <xdr:row>31</xdr:row>
      <xdr:rowOff>116106</xdr:rowOff>
    </xdr:to>
    <xdr:cxnSp macro="">
      <xdr:nvCxnSpPr>
        <xdr:cNvPr id="145" name="直線コネクタ 144"/>
        <xdr:cNvCxnSpPr/>
      </xdr:nvCxnSpPr>
      <xdr:spPr>
        <a:xfrm>
          <a:off x="14084300" y="6093911"/>
          <a:ext cx="711200" cy="10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53001</xdr:rowOff>
    </xdr:from>
    <xdr:to>
      <xdr:col>68</xdr:col>
      <xdr:colOff>123825</xdr:colOff>
      <xdr:row>30</xdr:row>
      <xdr:rowOff>154601</xdr:rowOff>
    </xdr:to>
    <xdr:sp macro="" textlink="">
      <xdr:nvSpPr>
        <xdr:cNvPr id="146" name="楕円 145"/>
        <xdr:cNvSpPr/>
      </xdr:nvSpPr>
      <xdr:spPr>
        <a:xfrm>
          <a:off x="132715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103801</xdr:rowOff>
    </xdr:from>
    <xdr:to>
      <xdr:col>72</xdr:col>
      <xdr:colOff>73025</xdr:colOff>
      <xdr:row>31</xdr:row>
      <xdr:rowOff>7436</xdr:rowOff>
    </xdr:to>
    <xdr:cxnSp macro="">
      <xdr:nvCxnSpPr>
        <xdr:cNvPr id="147" name="直線コネクタ 146"/>
        <xdr:cNvCxnSpPr/>
      </xdr:nvCxnSpPr>
      <xdr:spPr>
        <a:xfrm>
          <a:off x="13322300" y="6018826"/>
          <a:ext cx="76200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119091</xdr:rowOff>
    </xdr:from>
    <xdr:to>
      <xdr:col>64</xdr:col>
      <xdr:colOff>123825</xdr:colOff>
      <xdr:row>31</xdr:row>
      <xdr:rowOff>49241</xdr:rowOff>
    </xdr:to>
    <xdr:sp macro="" textlink="">
      <xdr:nvSpPr>
        <xdr:cNvPr id="148" name="楕円 147"/>
        <xdr:cNvSpPr/>
      </xdr:nvSpPr>
      <xdr:spPr>
        <a:xfrm>
          <a:off x="12509500" y="60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103801</xdr:rowOff>
    </xdr:from>
    <xdr:to>
      <xdr:col>68</xdr:col>
      <xdr:colOff>73025</xdr:colOff>
      <xdr:row>30</xdr:row>
      <xdr:rowOff>169891</xdr:rowOff>
    </xdr:to>
    <xdr:cxnSp macro="">
      <xdr:nvCxnSpPr>
        <xdr:cNvPr id="149" name="直線コネクタ 148"/>
        <xdr:cNvCxnSpPr/>
      </xdr:nvCxnSpPr>
      <xdr:spPr>
        <a:xfrm flipV="1">
          <a:off x="12560300" y="6018826"/>
          <a:ext cx="762000" cy="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34290</xdr:rowOff>
    </xdr:from>
    <xdr:to>
      <xdr:col>60</xdr:col>
      <xdr:colOff>123825</xdr:colOff>
      <xdr:row>30</xdr:row>
      <xdr:rowOff>135890</xdr:rowOff>
    </xdr:to>
    <xdr:sp macro="" textlink="">
      <xdr:nvSpPr>
        <xdr:cNvPr id="150" name="楕円 149"/>
        <xdr:cNvSpPr/>
      </xdr:nvSpPr>
      <xdr:spPr>
        <a:xfrm>
          <a:off x="11747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85090</xdr:rowOff>
    </xdr:from>
    <xdr:to>
      <xdr:col>64</xdr:col>
      <xdr:colOff>73025</xdr:colOff>
      <xdr:row>30</xdr:row>
      <xdr:rowOff>169891</xdr:rowOff>
    </xdr:to>
    <xdr:cxnSp macro="">
      <xdr:nvCxnSpPr>
        <xdr:cNvPr id="151" name="直線コネクタ 150"/>
        <xdr:cNvCxnSpPr/>
      </xdr:nvCxnSpPr>
      <xdr:spPr>
        <a:xfrm>
          <a:off x="11798300" y="6000115"/>
          <a:ext cx="762000" cy="8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3"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4"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5"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49363</xdr:rowOff>
    </xdr:from>
    <xdr:ext cx="469744" cy="259045"/>
    <xdr:sp macro="" textlink="">
      <xdr:nvSpPr>
        <xdr:cNvPr id="156" name="n_1mainValue債務償還比率"/>
        <xdr:cNvSpPr txBox="1"/>
      </xdr:nvSpPr>
      <xdr:spPr>
        <a:xfrm>
          <a:off x="13836727" y="613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171128</xdr:rowOff>
    </xdr:from>
    <xdr:ext cx="469744" cy="259045"/>
    <xdr:sp macro="" textlink="">
      <xdr:nvSpPr>
        <xdr:cNvPr id="157" name="n_2mainValue債務償還比率"/>
        <xdr:cNvSpPr txBox="1"/>
      </xdr:nvSpPr>
      <xdr:spPr>
        <a:xfrm>
          <a:off x="130874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65768</xdr:rowOff>
    </xdr:from>
    <xdr:ext cx="469744" cy="259045"/>
    <xdr:sp macro="" textlink="">
      <xdr:nvSpPr>
        <xdr:cNvPr id="158" name="n_3mainValue債務償還比率"/>
        <xdr:cNvSpPr txBox="1"/>
      </xdr:nvSpPr>
      <xdr:spPr>
        <a:xfrm>
          <a:off x="12325427" y="580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152417</xdr:rowOff>
    </xdr:from>
    <xdr:ext cx="469744" cy="259045"/>
    <xdr:sp macro="" textlink="">
      <xdr:nvSpPr>
        <xdr:cNvPr id="159" name="n_4mainValue債務償還比率"/>
        <xdr:cNvSpPr txBox="1"/>
      </xdr:nvSpPr>
      <xdr:spPr>
        <a:xfrm>
          <a:off x="11563427"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xdr:nvSpPr>
        <xdr:cNvPr id="74" name="楕円 73"/>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129903</xdr:rowOff>
    </xdr:from>
    <xdr:to>
      <xdr:col>15</xdr:col>
      <xdr:colOff>101600</xdr:colOff>
      <xdr:row>38</xdr:row>
      <xdr:rowOff>60053</xdr:rowOff>
    </xdr:to>
    <xdr:sp macro="" textlink="">
      <xdr:nvSpPr>
        <xdr:cNvPr id="75" name="楕円 74"/>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40277</xdr:rowOff>
    </xdr:to>
    <xdr:cxnSp macro="">
      <xdr:nvCxnSpPr>
        <xdr:cNvPr id="76" name="直線コネクタ 75"/>
        <xdr:cNvCxnSpPr/>
      </xdr:nvCxnSpPr>
      <xdr:spPr>
        <a:xfrm>
          <a:off x="2908300" y="65243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102144</xdr:rowOff>
    </xdr:from>
    <xdr:to>
      <xdr:col>10</xdr:col>
      <xdr:colOff>165100</xdr:colOff>
      <xdr:row>38</xdr:row>
      <xdr:rowOff>32294</xdr:rowOff>
    </xdr:to>
    <xdr:sp macro="" textlink="">
      <xdr:nvSpPr>
        <xdr:cNvPr id="77" name="楕円 76"/>
        <xdr:cNvSpPr/>
      </xdr:nvSpPr>
      <xdr:spPr>
        <a:xfrm>
          <a:off x="1968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152944</xdr:rowOff>
    </xdr:from>
    <xdr:to>
      <xdr:col>15</xdr:col>
      <xdr:colOff>50800</xdr:colOff>
      <xdr:row>38</xdr:row>
      <xdr:rowOff>9253</xdr:rowOff>
    </xdr:to>
    <xdr:cxnSp macro="">
      <xdr:nvCxnSpPr>
        <xdr:cNvPr id="78" name="直線コネクタ 77"/>
        <xdr:cNvCxnSpPr/>
      </xdr:nvCxnSpPr>
      <xdr:spPr>
        <a:xfrm>
          <a:off x="2019300" y="649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102144</xdr:rowOff>
    </xdr:from>
    <xdr:to>
      <xdr:col>6</xdr:col>
      <xdr:colOff>38100</xdr:colOff>
      <xdr:row>38</xdr:row>
      <xdr:rowOff>32294</xdr:rowOff>
    </xdr:to>
    <xdr:sp macro="" textlink="">
      <xdr:nvSpPr>
        <xdr:cNvPr id="79" name="楕円 78"/>
        <xdr:cNvSpPr/>
      </xdr:nvSpPr>
      <xdr:spPr>
        <a:xfrm>
          <a:off x="1079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152944</xdr:rowOff>
    </xdr:from>
    <xdr:to>
      <xdr:col>10</xdr:col>
      <xdr:colOff>114300</xdr:colOff>
      <xdr:row>37</xdr:row>
      <xdr:rowOff>152944</xdr:rowOff>
    </xdr:to>
    <xdr:cxnSp macro="">
      <xdr:nvCxnSpPr>
        <xdr:cNvPr id="80" name="直線コネクタ 79"/>
        <xdr:cNvCxnSpPr/>
      </xdr:nvCxnSpPr>
      <xdr:spPr>
        <a:xfrm>
          <a:off x="1130300" y="6496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1"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2"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3"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4"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107604</xdr:rowOff>
    </xdr:from>
    <xdr:ext cx="405111" cy="259045"/>
    <xdr:sp macro="" textlink="">
      <xdr:nvSpPr>
        <xdr:cNvPr id="85" name="n_1mainValue【道路】&#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76580</xdr:rowOff>
    </xdr:from>
    <xdr:ext cx="405111" cy="259045"/>
    <xdr:sp macro="" textlink="">
      <xdr:nvSpPr>
        <xdr:cNvPr id="86" name="n_2mainValue【道路】&#10;有形固定資産減価償却率"/>
        <xdr:cNvSpPr txBox="1"/>
      </xdr:nvSpPr>
      <xdr:spPr>
        <a:xfrm>
          <a:off x="2705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48821</xdr:rowOff>
    </xdr:from>
    <xdr:ext cx="405111" cy="259045"/>
    <xdr:sp macro="" textlink="">
      <xdr:nvSpPr>
        <xdr:cNvPr id="87" name="n_3mainValue【道路】&#10;有形固定資産減価償却率"/>
        <xdr:cNvSpPr txBox="1"/>
      </xdr:nvSpPr>
      <xdr:spPr>
        <a:xfrm>
          <a:off x="1816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48821</xdr:rowOff>
    </xdr:from>
    <xdr:ext cx="405111" cy="259045"/>
    <xdr:sp macro="" textlink="">
      <xdr:nvSpPr>
        <xdr:cNvPr id="88" name="n_4mainValue【道路】&#10;有形固定資産減価償却率"/>
        <xdr:cNvSpPr txBox="1"/>
      </xdr:nvSpPr>
      <xdr:spPr>
        <a:xfrm>
          <a:off x="927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69786</xdr:rowOff>
    </xdr:from>
    <xdr:to>
      <xdr:col>50</xdr:col>
      <xdr:colOff>165100</xdr:colOff>
      <xdr:row>41</xdr:row>
      <xdr:rowOff>171386</xdr:rowOff>
    </xdr:to>
    <xdr:sp macro="" textlink="">
      <xdr:nvSpPr>
        <xdr:cNvPr id="128" name="楕円 127"/>
        <xdr:cNvSpPr/>
      </xdr:nvSpPr>
      <xdr:spPr>
        <a:xfrm>
          <a:off x="9588500" y="70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70244</xdr:rowOff>
    </xdr:from>
    <xdr:to>
      <xdr:col>46</xdr:col>
      <xdr:colOff>38100</xdr:colOff>
      <xdr:row>42</xdr:row>
      <xdr:rowOff>394</xdr:rowOff>
    </xdr:to>
    <xdr:sp macro="" textlink="">
      <xdr:nvSpPr>
        <xdr:cNvPr id="129" name="楕円 128"/>
        <xdr:cNvSpPr/>
      </xdr:nvSpPr>
      <xdr:spPr>
        <a:xfrm>
          <a:off x="8699500" y="70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120586</xdr:rowOff>
    </xdr:from>
    <xdr:to>
      <xdr:col>50</xdr:col>
      <xdr:colOff>114300</xdr:colOff>
      <xdr:row>41</xdr:row>
      <xdr:rowOff>121044</xdr:rowOff>
    </xdr:to>
    <xdr:cxnSp macro="">
      <xdr:nvCxnSpPr>
        <xdr:cNvPr id="130" name="直線コネクタ 129"/>
        <xdr:cNvCxnSpPr/>
      </xdr:nvCxnSpPr>
      <xdr:spPr>
        <a:xfrm flipV="1">
          <a:off x="8750300" y="71500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70168</xdr:rowOff>
    </xdr:from>
    <xdr:to>
      <xdr:col>41</xdr:col>
      <xdr:colOff>101600</xdr:colOff>
      <xdr:row>42</xdr:row>
      <xdr:rowOff>318</xdr:rowOff>
    </xdr:to>
    <xdr:sp macro="" textlink="">
      <xdr:nvSpPr>
        <xdr:cNvPr id="131" name="楕円 130"/>
        <xdr:cNvSpPr/>
      </xdr:nvSpPr>
      <xdr:spPr>
        <a:xfrm>
          <a:off x="7810500" y="70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120968</xdr:rowOff>
    </xdr:from>
    <xdr:to>
      <xdr:col>45</xdr:col>
      <xdr:colOff>177800</xdr:colOff>
      <xdr:row>41</xdr:row>
      <xdr:rowOff>121044</xdr:rowOff>
    </xdr:to>
    <xdr:cxnSp macro="">
      <xdr:nvCxnSpPr>
        <xdr:cNvPr id="132" name="直線コネクタ 131"/>
        <xdr:cNvCxnSpPr/>
      </xdr:nvCxnSpPr>
      <xdr:spPr>
        <a:xfrm>
          <a:off x="7861300" y="7150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48260</xdr:rowOff>
    </xdr:from>
    <xdr:to>
      <xdr:col>36</xdr:col>
      <xdr:colOff>165100</xdr:colOff>
      <xdr:row>39</xdr:row>
      <xdr:rowOff>149860</xdr:rowOff>
    </xdr:to>
    <xdr:sp macro="" textlink="">
      <xdr:nvSpPr>
        <xdr:cNvPr id="133" name="楕円 132"/>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41</xdr:row>
      <xdr:rowOff>120968</xdr:rowOff>
    </xdr:to>
    <xdr:cxnSp macro="">
      <xdr:nvCxnSpPr>
        <xdr:cNvPr id="134" name="直線コネクタ 133"/>
        <xdr:cNvCxnSpPr/>
      </xdr:nvCxnSpPr>
      <xdr:spPr>
        <a:xfrm>
          <a:off x="6972300" y="6785610"/>
          <a:ext cx="889000" cy="3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5"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6"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7"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38"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162513</xdr:rowOff>
    </xdr:from>
    <xdr:ext cx="469744" cy="259045"/>
    <xdr:sp macro="" textlink="">
      <xdr:nvSpPr>
        <xdr:cNvPr id="139" name="n_1mainValue【道路】&#10;一人当たり延長"/>
        <xdr:cNvSpPr txBox="1"/>
      </xdr:nvSpPr>
      <xdr:spPr>
        <a:xfrm>
          <a:off x="9391727" y="719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162971</xdr:rowOff>
    </xdr:from>
    <xdr:ext cx="469744" cy="259045"/>
    <xdr:sp macro="" textlink="">
      <xdr:nvSpPr>
        <xdr:cNvPr id="140" name="n_2mainValue【道路】&#10;一人当たり延長"/>
        <xdr:cNvSpPr txBox="1"/>
      </xdr:nvSpPr>
      <xdr:spPr>
        <a:xfrm>
          <a:off x="8515427" y="71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162895</xdr:rowOff>
    </xdr:from>
    <xdr:ext cx="469744" cy="259045"/>
    <xdr:sp macro="" textlink="">
      <xdr:nvSpPr>
        <xdr:cNvPr id="141" name="n_3mainValue【道路】&#10;一人当たり延長"/>
        <xdr:cNvSpPr txBox="1"/>
      </xdr:nvSpPr>
      <xdr:spPr>
        <a:xfrm>
          <a:off x="7626427" y="71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166387</xdr:rowOff>
    </xdr:from>
    <xdr:ext cx="534377" cy="259045"/>
    <xdr:sp macro="" textlink="">
      <xdr:nvSpPr>
        <xdr:cNvPr id="142" name="n_4mainValue【道路】&#10;一人当たり延長"/>
        <xdr:cNvSpPr txBox="1"/>
      </xdr:nvSpPr>
      <xdr:spPr>
        <a:xfrm>
          <a:off x="6705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84" name="楕円 183"/>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105954</xdr:rowOff>
    </xdr:from>
    <xdr:to>
      <xdr:col>15</xdr:col>
      <xdr:colOff>101600</xdr:colOff>
      <xdr:row>60</xdr:row>
      <xdr:rowOff>36104</xdr:rowOff>
    </xdr:to>
    <xdr:sp macro="" textlink="">
      <xdr:nvSpPr>
        <xdr:cNvPr id="185" name="楕円 184"/>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156754</xdr:rowOff>
    </xdr:from>
    <xdr:to>
      <xdr:col>19</xdr:col>
      <xdr:colOff>177800</xdr:colOff>
      <xdr:row>60</xdr:row>
      <xdr:rowOff>42454</xdr:rowOff>
    </xdr:to>
    <xdr:cxnSp macro="">
      <xdr:nvCxnSpPr>
        <xdr:cNvPr id="186" name="直線コネクタ 185"/>
        <xdr:cNvCxnSpPr/>
      </xdr:nvCxnSpPr>
      <xdr:spPr>
        <a:xfrm>
          <a:off x="2908300" y="1027230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87" name="楕円 186"/>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47353</xdr:rowOff>
    </xdr:to>
    <xdr:cxnSp macro="">
      <xdr:nvCxnSpPr>
        <xdr:cNvPr id="188" name="直線コネクタ 187"/>
        <xdr:cNvCxnSpPr/>
      </xdr:nvCxnSpPr>
      <xdr:spPr>
        <a:xfrm flipV="1">
          <a:off x="2019300" y="1027230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89" name="楕円 188"/>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125730</xdr:rowOff>
    </xdr:to>
    <xdr:cxnSp macro="">
      <xdr:nvCxnSpPr>
        <xdr:cNvPr id="190" name="直線コネクタ 189"/>
        <xdr:cNvCxnSpPr/>
      </xdr:nvCxnSpPr>
      <xdr:spPr>
        <a:xfrm flipV="1">
          <a:off x="1130300" y="1033435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1"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2"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3"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4"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109781</xdr:rowOff>
    </xdr:from>
    <xdr:ext cx="405111" cy="259045"/>
    <xdr:sp macro="" textlink="">
      <xdr:nvSpPr>
        <xdr:cNvPr id="195" name="n_1mainValue【橋りょう・トンネル】&#10;有形固定資産減価償却率"/>
        <xdr:cNvSpPr txBox="1"/>
      </xdr:nvSpPr>
      <xdr:spPr>
        <a:xfrm>
          <a:off x="3582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52631</xdr:rowOff>
    </xdr:from>
    <xdr:ext cx="405111" cy="259045"/>
    <xdr:sp macro="" textlink="">
      <xdr:nvSpPr>
        <xdr:cNvPr id="196" name="n_2mainValue【橋りょう・トンネル】&#10;有形固定資産減価償却率"/>
        <xdr:cNvSpPr txBox="1"/>
      </xdr:nvSpPr>
      <xdr:spPr>
        <a:xfrm>
          <a:off x="2705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197" name="n_3mainValue【橋りょう・トンネル】&#10;有形固定資産減価償却率"/>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198" name="n_4mainValue【橋りょう・トンネ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20100</xdr:rowOff>
    </xdr:from>
    <xdr:to>
      <xdr:col>50</xdr:col>
      <xdr:colOff>165100</xdr:colOff>
      <xdr:row>64</xdr:row>
      <xdr:rowOff>121700</xdr:rowOff>
    </xdr:to>
    <xdr:sp macro="" textlink="">
      <xdr:nvSpPr>
        <xdr:cNvPr id="238" name="楕円 237"/>
        <xdr:cNvSpPr/>
      </xdr:nvSpPr>
      <xdr:spPr>
        <a:xfrm>
          <a:off x="9588500" y="109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19963</xdr:rowOff>
    </xdr:from>
    <xdr:to>
      <xdr:col>46</xdr:col>
      <xdr:colOff>38100</xdr:colOff>
      <xdr:row>64</xdr:row>
      <xdr:rowOff>121563</xdr:rowOff>
    </xdr:to>
    <xdr:sp macro="" textlink="">
      <xdr:nvSpPr>
        <xdr:cNvPr id="239" name="楕円 238"/>
        <xdr:cNvSpPr/>
      </xdr:nvSpPr>
      <xdr:spPr>
        <a:xfrm>
          <a:off x="8699500" y="109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70763</xdr:rowOff>
    </xdr:from>
    <xdr:to>
      <xdr:col>50</xdr:col>
      <xdr:colOff>114300</xdr:colOff>
      <xdr:row>64</xdr:row>
      <xdr:rowOff>70900</xdr:rowOff>
    </xdr:to>
    <xdr:cxnSp macro="">
      <xdr:nvCxnSpPr>
        <xdr:cNvPr id="240" name="直線コネクタ 239"/>
        <xdr:cNvCxnSpPr/>
      </xdr:nvCxnSpPr>
      <xdr:spPr>
        <a:xfrm>
          <a:off x="8750300" y="110435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20506</xdr:rowOff>
    </xdr:from>
    <xdr:to>
      <xdr:col>41</xdr:col>
      <xdr:colOff>101600</xdr:colOff>
      <xdr:row>64</xdr:row>
      <xdr:rowOff>122106</xdr:rowOff>
    </xdr:to>
    <xdr:sp macro="" textlink="">
      <xdr:nvSpPr>
        <xdr:cNvPr id="241" name="楕円 240"/>
        <xdr:cNvSpPr/>
      </xdr:nvSpPr>
      <xdr:spPr>
        <a:xfrm>
          <a:off x="7810500" y="109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70763</xdr:rowOff>
    </xdr:from>
    <xdr:to>
      <xdr:col>45</xdr:col>
      <xdr:colOff>177800</xdr:colOff>
      <xdr:row>64</xdr:row>
      <xdr:rowOff>71306</xdr:rowOff>
    </xdr:to>
    <xdr:cxnSp macro="">
      <xdr:nvCxnSpPr>
        <xdr:cNvPr id="242" name="直線コネクタ 241"/>
        <xdr:cNvCxnSpPr/>
      </xdr:nvCxnSpPr>
      <xdr:spPr>
        <a:xfrm flipV="1">
          <a:off x="7861300" y="11043563"/>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20906</xdr:rowOff>
    </xdr:from>
    <xdr:to>
      <xdr:col>36</xdr:col>
      <xdr:colOff>165100</xdr:colOff>
      <xdr:row>64</xdr:row>
      <xdr:rowOff>122506</xdr:rowOff>
    </xdr:to>
    <xdr:sp macro="" textlink="">
      <xdr:nvSpPr>
        <xdr:cNvPr id="243" name="楕円 242"/>
        <xdr:cNvSpPr/>
      </xdr:nvSpPr>
      <xdr:spPr>
        <a:xfrm>
          <a:off x="6921500" y="109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71306</xdr:rowOff>
    </xdr:from>
    <xdr:to>
      <xdr:col>41</xdr:col>
      <xdr:colOff>50800</xdr:colOff>
      <xdr:row>64</xdr:row>
      <xdr:rowOff>71706</xdr:rowOff>
    </xdr:to>
    <xdr:cxnSp macro="">
      <xdr:nvCxnSpPr>
        <xdr:cNvPr id="244" name="直線コネクタ 243"/>
        <xdr:cNvCxnSpPr/>
      </xdr:nvCxnSpPr>
      <xdr:spPr>
        <a:xfrm flipV="1">
          <a:off x="6972300" y="1104410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5"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6"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7"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8"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112827</xdr:rowOff>
    </xdr:from>
    <xdr:ext cx="469744" cy="259045"/>
    <xdr:sp macro="" textlink="">
      <xdr:nvSpPr>
        <xdr:cNvPr id="249" name="n_1mainValue【橋りょう・トンネル】&#10;一人当たり有形固定資産（償却資産）額"/>
        <xdr:cNvSpPr txBox="1"/>
      </xdr:nvSpPr>
      <xdr:spPr>
        <a:xfrm>
          <a:off x="9391728" y="110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112690</xdr:rowOff>
    </xdr:from>
    <xdr:ext cx="469744" cy="259045"/>
    <xdr:sp macro="" textlink="">
      <xdr:nvSpPr>
        <xdr:cNvPr id="250" name="n_2mainValue【橋りょう・トンネル】&#10;一人当たり有形固定資産（償却資産）額"/>
        <xdr:cNvSpPr txBox="1"/>
      </xdr:nvSpPr>
      <xdr:spPr>
        <a:xfrm>
          <a:off x="8515428" y="1108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113233</xdr:rowOff>
    </xdr:from>
    <xdr:ext cx="469744" cy="259045"/>
    <xdr:sp macro="" textlink="">
      <xdr:nvSpPr>
        <xdr:cNvPr id="251" name="n_3mainValue【橋りょう・トンネル】&#10;一人当たり有形固定資産（償却資産）額"/>
        <xdr:cNvSpPr txBox="1"/>
      </xdr:nvSpPr>
      <xdr:spPr>
        <a:xfrm>
          <a:off x="7626428" y="1108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113633</xdr:rowOff>
    </xdr:from>
    <xdr:ext cx="469744" cy="259045"/>
    <xdr:sp macro="" textlink="">
      <xdr:nvSpPr>
        <xdr:cNvPr id="252" name="n_4mainValue【橋りょう・トンネル】&#10;一人当たり有形固定資産（償却資産）額"/>
        <xdr:cNvSpPr txBox="1"/>
      </xdr:nvSpPr>
      <xdr:spPr>
        <a:xfrm>
          <a:off x="6737428" y="1108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93" name="楕円 292"/>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88264</xdr:rowOff>
    </xdr:from>
    <xdr:to>
      <xdr:col>15</xdr:col>
      <xdr:colOff>101600</xdr:colOff>
      <xdr:row>81</xdr:row>
      <xdr:rowOff>18414</xdr:rowOff>
    </xdr:to>
    <xdr:sp macro="" textlink="">
      <xdr:nvSpPr>
        <xdr:cNvPr id="294" name="楕円 293"/>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80</xdr:row>
      <xdr:rowOff>150495</xdr:rowOff>
    </xdr:to>
    <xdr:cxnSp macro="">
      <xdr:nvCxnSpPr>
        <xdr:cNvPr id="295" name="直線コネクタ 294"/>
        <xdr:cNvCxnSpPr/>
      </xdr:nvCxnSpPr>
      <xdr:spPr>
        <a:xfrm>
          <a:off x="2908300" y="138550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296" name="楕円 295"/>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139064</xdr:rowOff>
    </xdr:to>
    <xdr:cxnSp macro="">
      <xdr:nvCxnSpPr>
        <xdr:cNvPr id="297" name="直線コネクタ 296"/>
        <xdr:cNvCxnSpPr/>
      </xdr:nvCxnSpPr>
      <xdr:spPr>
        <a:xfrm>
          <a:off x="2019300" y="138150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48261</xdr:rowOff>
    </xdr:from>
    <xdr:to>
      <xdr:col>6</xdr:col>
      <xdr:colOff>38100</xdr:colOff>
      <xdr:row>80</xdr:row>
      <xdr:rowOff>149861</xdr:rowOff>
    </xdr:to>
    <xdr:sp macro="" textlink="">
      <xdr:nvSpPr>
        <xdr:cNvPr id="298" name="楕円 297"/>
        <xdr:cNvSpPr/>
      </xdr:nvSpPr>
      <xdr:spPr>
        <a:xfrm>
          <a:off x="1079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99061</xdr:rowOff>
    </xdr:from>
    <xdr:to>
      <xdr:col>10</xdr:col>
      <xdr:colOff>114300</xdr:colOff>
      <xdr:row>80</xdr:row>
      <xdr:rowOff>99061</xdr:rowOff>
    </xdr:to>
    <xdr:cxnSp macro="">
      <xdr:nvCxnSpPr>
        <xdr:cNvPr id="299" name="直線コネクタ 298"/>
        <xdr:cNvCxnSpPr/>
      </xdr:nvCxnSpPr>
      <xdr:spPr>
        <a:xfrm>
          <a:off x="1130300" y="138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0"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1"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2"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03"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304" name="n_1mainValue【公営住宅】&#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305" name="n_2mainValue【公営住宅】&#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06" name="n_3mainValue【公営住宅】&#10;有形固定資産減価償却率"/>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166388</xdr:rowOff>
    </xdr:from>
    <xdr:ext cx="405111" cy="259045"/>
    <xdr:sp macro="" textlink="">
      <xdr:nvSpPr>
        <xdr:cNvPr id="307" name="n_4mainValue【公営住宅】&#10;有形固定資産減価償却率"/>
        <xdr:cNvSpPr txBox="1"/>
      </xdr:nvSpPr>
      <xdr:spPr>
        <a:xfrm>
          <a:off x="927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161037</xdr:rowOff>
    </xdr:from>
    <xdr:to>
      <xdr:col>50</xdr:col>
      <xdr:colOff>165100</xdr:colOff>
      <xdr:row>86</xdr:row>
      <xdr:rowOff>91187</xdr:rowOff>
    </xdr:to>
    <xdr:sp macro="" textlink="">
      <xdr:nvSpPr>
        <xdr:cNvPr id="347" name="楕円 346"/>
        <xdr:cNvSpPr/>
      </xdr:nvSpPr>
      <xdr:spPr>
        <a:xfrm>
          <a:off x="9588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16256</xdr:rowOff>
    </xdr:from>
    <xdr:to>
      <xdr:col>46</xdr:col>
      <xdr:colOff>38100</xdr:colOff>
      <xdr:row>86</xdr:row>
      <xdr:rowOff>117856</xdr:rowOff>
    </xdr:to>
    <xdr:sp macro="" textlink="">
      <xdr:nvSpPr>
        <xdr:cNvPr id="348" name="楕円 347"/>
        <xdr:cNvSpPr/>
      </xdr:nvSpPr>
      <xdr:spPr>
        <a:xfrm>
          <a:off x="8699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40387</xdr:rowOff>
    </xdr:from>
    <xdr:to>
      <xdr:col>50</xdr:col>
      <xdr:colOff>114300</xdr:colOff>
      <xdr:row>86</xdr:row>
      <xdr:rowOff>67056</xdr:rowOff>
    </xdr:to>
    <xdr:cxnSp macro="">
      <xdr:nvCxnSpPr>
        <xdr:cNvPr id="349" name="直線コネクタ 348"/>
        <xdr:cNvCxnSpPr/>
      </xdr:nvCxnSpPr>
      <xdr:spPr>
        <a:xfrm flipV="1">
          <a:off x="8750300" y="14785087"/>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16256</xdr:rowOff>
    </xdr:from>
    <xdr:to>
      <xdr:col>41</xdr:col>
      <xdr:colOff>101600</xdr:colOff>
      <xdr:row>86</xdr:row>
      <xdr:rowOff>117856</xdr:rowOff>
    </xdr:to>
    <xdr:sp macro="" textlink="">
      <xdr:nvSpPr>
        <xdr:cNvPr id="350" name="楕円 349"/>
        <xdr:cNvSpPr/>
      </xdr:nvSpPr>
      <xdr:spPr>
        <a:xfrm>
          <a:off x="7810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67056</xdr:rowOff>
    </xdr:from>
    <xdr:to>
      <xdr:col>45</xdr:col>
      <xdr:colOff>177800</xdr:colOff>
      <xdr:row>86</xdr:row>
      <xdr:rowOff>67056</xdr:rowOff>
    </xdr:to>
    <xdr:cxnSp macro="">
      <xdr:nvCxnSpPr>
        <xdr:cNvPr id="351" name="直線コネクタ 350"/>
        <xdr:cNvCxnSpPr/>
      </xdr:nvCxnSpPr>
      <xdr:spPr>
        <a:xfrm>
          <a:off x="7861300" y="14811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17780</xdr:rowOff>
    </xdr:from>
    <xdr:to>
      <xdr:col>36</xdr:col>
      <xdr:colOff>165100</xdr:colOff>
      <xdr:row>86</xdr:row>
      <xdr:rowOff>119380</xdr:rowOff>
    </xdr:to>
    <xdr:sp macro="" textlink="">
      <xdr:nvSpPr>
        <xdr:cNvPr id="352" name="楕円 351"/>
        <xdr:cNvSpPr/>
      </xdr:nvSpPr>
      <xdr:spPr>
        <a:xfrm>
          <a:off x="6921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67056</xdr:rowOff>
    </xdr:from>
    <xdr:to>
      <xdr:col>41</xdr:col>
      <xdr:colOff>50800</xdr:colOff>
      <xdr:row>86</xdr:row>
      <xdr:rowOff>68580</xdr:rowOff>
    </xdr:to>
    <xdr:cxnSp macro="">
      <xdr:nvCxnSpPr>
        <xdr:cNvPr id="353" name="直線コネクタ 352"/>
        <xdr:cNvCxnSpPr/>
      </xdr:nvCxnSpPr>
      <xdr:spPr>
        <a:xfrm flipV="1">
          <a:off x="6972300" y="148117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4"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5"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6"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7"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82314</xdr:rowOff>
    </xdr:from>
    <xdr:ext cx="469744" cy="259045"/>
    <xdr:sp macro="" textlink="">
      <xdr:nvSpPr>
        <xdr:cNvPr id="358" name="n_1mainValue【公営住宅】&#10;一人当たり面積"/>
        <xdr:cNvSpPr txBox="1"/>
      </xdr:nvSpPr>
      <xdr:spPr>
        <a:xfrm>
          <a:off x="93917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108983</xdr:rowOff>
    </xdr:from>
    <xdr:ext cx="469744" cy="259045"/>
    <xdr:sp macro="" textlink="">
      <xdr:nvSpPr>
        <xdr:cNvPr id="359" name="n_2mainValue【公営住宅】&#10;一人当たり面積"/>
        <xdr:cNvSpPr txBox="1"/>
      </xdr:nvSpPr>
      <xdr:spPr>
        <a:xfrm>
          <a:off x="8515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108983</xdr:rowOff>
    </xdr:from>
    <xdr:ext cx="469744" cy="259045"/>
    <xdr:sp macro="" textlink="">
      <xdr:nvSpPr>
        <xdr:cNvPr id="360" name="n_3mainValue【公営住宅】&#10;一人当たり面積"/>
        <xdr:cNvSpPr txBox="1"/>
      </xdr:nvSpPr>
      <xdr:spPr>
        <a:xfrm>
          <a:off x="7626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110507</xdr:rowOff>
    </xdr:from>
    <xdr:ext cx="469744" cy="259045"/>
    <xdr:sp macro="" textlink="">
      <xdr:nvSpPr>
        <xdr:cNvPr id="361" name="n_4mainValue【公営住宅】&#10;一人当たり面積"/>
        <xdr:cNvSpPr txBox="1"/>
      </xdr:nvSpPr>
      <xdr:spPr>
        <a:xfrm>
          <a:off x="6737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419" name="楕円 418"/>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84183</xdr:rowOff>
    </xdr:from>
    <xdr:to>
      <xdr:col>76</xdr:col>
      <xdr:colOff>165100</xdr:colOff>
      <xdr:row>39</xdr:row>
      <xdr:rowOff>14333</xdr:rowOff>
    </xdr:to>
    <xdr:sp macro="" textlink="">
      <xdr:nvSpPr>
        <xdr:cNvPr id="420" name="楕円 419"/>
        <xdr:cNvSpPr/>
      </xdr:nvSpPr>
      <xdr:spPr>
        <a:xfrm>
          <a:off x="14541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134983</xdr:rowOff>
    </xdr:from>
    <xdr:to>
      <xdr:col>81</xdr:col>
      <xdr:colOff>50800</xdr:colOff>
      <xdr:row>38</xdr:row>
      <xdr:rowOff>169273</xdr:rowOff>
    </xdr:to>
    <xdr:cxnSp macro="">
      <xdr:nvCxnSpPr>
        <xdr:cNvPr id="421" name="直線コネクタ 420"/>
        <xdr:cNvCxnSpPr/>
      </xdr:nvCxnSpPr>
      <xdr:spPr>
        <a:xfrm>
          <a:off x="14592300" y="66500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22" name="楕円 421"/>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134983</xdr:rowOff>
    </xdr:to>
    <xdr:cxnSp macro="">
      <xdr:nvCxnSpPr>
        <xdr:cNvPr id="423" name="直線コネクタ 422"/>
        <xdr:cNvCxnSpPr/>
      </xdr:nvCxnSpPr>
      <xdr:spPr>
        <a:xfrm>
          <a:off x="13703300" y="661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424" name="楕円 423"/>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38</xdr:row>
      <xdr:rowOff>99060</xdr:rowOff>
    </xdr:to>
    <xdr:cxnSp macro="">
      <xdr:nvCxnSpPr>
        <xdr:cNvPr id="425" name="直線コネクタ 424"/>
        <xdr:cNvCxnSpPr/>
      </xdr:nvCxnSpPr>
      <xdr:spPr>
        <a:xfrm>
          <a:off x="12814300" y="6602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6"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7"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8"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29"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430" name="n_1mainValue【認定こども園・幼稚園・保育所】&#10;有形固定資産減価償却率"/>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5460</xdr:rowOff>
    </xdr:from>
    <xdr:ext cx="405111" cy="259045"/>
    <xdr:sp macro="" textlink="">
      <xdr:nvSpPr>
        <xdr:cNvPr id="431" name="n_2mainValue【認定こども園・幼稚園・保育所】&#10;有形固定資産減価償却率"/>
        <xdr:cNvSpPr txBox="1"/>
      </xdr:nvSpPr>
      <xdr:spPr>
        <a:xfrm>
          <a:off x="14389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32" name="n_3mainValue【認定こども園・幼稚園・保育所】&#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33" name="n_4main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71" name="楕円 470"/>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116840</xdr:rowOff>
    </xdr:from>
    <xdr:to>
      <xdr:col>107</xdr:col>
      <xdr:colOff>101600</xdr:colOff>
      <xdr:row>41</xdr:row>
      <xdr:rowOff>46990</xdr:rowOff>
    </xdr:to>
    <xdr:sp macro="" textlink="">
      <xdr:nvSpPr>
        <xdr:cNvPr id="472" name="楕円 471"/>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41</xdr:row>
      <xdr:rowOff>762</xdr:rowOff>
    </xdr:to>
    <xdr:cxnSp macro="">
      <xdr:nvCxnSpPr>
        <xdr:cNvPr id="473" name="直線コネクタ 472"/>
        <xdr:cNvCxnSpPr/>
      </xdr:nvCxnSpPr>
      <xdr:spPr>
        <a:xfrm>
          <a:off x="20434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112268</xdr:rowOff>
    </xdr:from>
    <xdr:to>
      <xdr:col>102</xdr:col>
      <xdr:colOff>165100</xdr:colOff>
      <xdr:row>41</xdr:row>
      <xdr:rowOff>42418</xdr:rowOff>
    </xdr:to>
    <xdr:sp macro="" textlink="">
      <xdr:nvSpPr>
        <xdr:cNvPr id="474" name="楕円 473"/>
        <xdr:cNvSpPr/>
      </xdr:nvSpPr>
      <xdr:spPr>
        <a:xfrm>
          <a:off x="19494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163068</xdr:rowOff>
    </xdr:from>
    <xdr:to>
      <xdr:col>107</xdr:col>
      <xdr:colOff>50800</xdr:colOff>
      <xdr:row>40</xdr:row>
      <xdr:rowOff>167640</xdr:rowOff>
    </xdr:to>
    <xdr:cxnSp macro="">
      <xdr:nvCxnSpPr>
        <xdr:cNvPr id="475" name="直線コネクタ 474"/>
        <xdr:cNvCxnSpPr/>
      </xdr:nvCxnSpPr>
      <xdr:spPr>
        <a:xfrm>
          <a:off x="19545300" y="7021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76" name="楕円 475"/>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163068</xdr:rowOff>
    </xdr:to>
    <xdr:cxnSp macro="">
      <xdr:nvCxnSpPr>
        <xdr:cNvPr id="477" name="直線コネクタ 476"/>
        <xdr:cNvCxnSpPr/>
      </xdr:nvCxnSpPr>
      <xdr:spPr>
        <a:xfrm>
          <a:off x="18656300" y="6984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79"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0"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1"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482"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483" name="n_2mainValue【認定こども園・幼稚園・保育所】&#10;一人当たり面積"/>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33545</xdr:rowOff>
    </xdr:from>
    <xdr:ext cx="469744" cy="259045"/>
    <xdr:sp macro="" textlink="">
      <xdr:nvSpPr>
        <xdr:cNvPr id="484" name="n_3mainValue【認定こども園・幼稚園・保育所】&#10;一人当たり面積"/>
        <xdr:cNvSpPr txBox="1"/>
      </xdr:nvSpPr>
      <xdr:spPr>
        <a:xfrm>
          <a:off x="19310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485"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47498</xdr:rowOff>
    </xdr:from>
    <xdr:to>
      <xdr:col>81</xdr:col>
      <xdr:colOff>101600</xdr:colOff>
      <xdr:row>57</xdr:row>
      <xdr:rowOff>149098</xdr:rowOff>
    </xdr:to>
    <xdr:sp macro="" textlink="">
      <xdr:nvSpPr>
        <xdr:cNvPr id="524" name="楕円 523"/>
        <xdr:cNvSpPr/>
      </xdr:nvSpPr>
      <xdr:spPr>
        <a:xfrm>
          <a:off x="15430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26924</xdr:rowOff>
    </xdr:from>
    <xdr:to>
      <xdr:col>76</xdr:col>
      <xdr:colOff>165100</xdr:colOff>
      <xdr:row>57</xdr:row>
      <xdr:rowOff>128524</xdr:rowOff>
    </xdr:to>
    <xdr:sp macro="" textlink="">
      <xdr:nvSpPr>
        <xdr:cNvPr id="525" name="楕円 524"/>
        <xdr:cNvSpPr/>
      </xdr:nvSpPr>
      <xdr:spPr>
        <a:xfrm>
          <a:off x="14541500" y="97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77724</xdr:rowOff>
    </xdr:from>
    <xdr:to>
      <xdr:col>81</xdr:col>
      <xdr:colOff>50800</xdr:colOff>
      <xdr:row>57</xdr:row>
      <xdr:rowOff>98298</xdr:rowOff>
    </xdr:to>
    <xdr:cxnSp macro="">
      <xdr:nvCxnSpPr>
        <xdr:cNvPr id="526" name="直線コネクタ 525"/>
        <xdr:cNvCxnSpPr/>
      </xdr:nvCxnSpPr>
      <xdr:spPr>
        <a:xfrm>
          <a:off x="14592300" y="98503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49784</xdr:rowOff>
    </xdr:from>
    <xdr:to>
      <xdr:col>72</xdr:col>
      <xdr:colOff>38100</xdr:colOff>
      <xdr:row>57</xdr:row>
      <xdr:rowOff>151384</xdr:rowOff>
    </xdr:to>
    <xdr:sp macro="" textlink="">
      <xdr:nvSpPr>
        <xdr:cNvPr id="527" name="楕円 526"/>
        <xdr:cNvSpPr/>
      </xdr:nvSpPr>
      <xdr:spPr>
        <a:xfrm>
          <a:off x="13652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77724</xdr:rowOff>
    </xdr:from>
    <xdr:to>
      <xdr:col>76</xdr:col>
      <xdr:colOff>114300</xdr:colOff>
      <xdr:row>57</xdr:row>
      <xdr:rowOff>100584</xdr:rowOff>
    </xdr:to>
    <xdr:cxnSp macro="">
      <xdr:nvCxnSpPr>
        <xdr:cNvPr id="528" name="直線コネクタ 527"/>
        <xdr:cNvCxnSpPr/>
      </xdr:nvCxnSpPr>
      <xdr:spPr>
        <a:xfrm flipV="1">
          <a:off x="13703300" y="98503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529" name="楕円 528"/>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100584</xdr:rowOff>
    </xdr:from>
    <xdr:to>
      <xdr:col>71</xdr:col>
      <xdr:colOff>177800</xdr:colOff>
      <xdr:row>57</xdr:row>
      <xdr:rowOff>137160</xdr:rowOff>
    </xdr:to>
    <xdr:cxnSp macro="">
      <xdr:nvCxnSpPr>
        <xdr:cNvPr id="530" name="直線コネクタ 529"/>
        <xdr:cNvCxnSpPr/>
      </xdr:nvCxnSpPr>
      <xdr:spPr>
        <a:xfrm flipV="1">
          <a:off x="12814300" y="98732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1"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2"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3"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34"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165625</xdr:rowOff>
    </xdr:from>
    <xdr:ext cx="405111" cy="259045"/>
    <xdr:sp macro="" textlink="">
      <xdr:nvSpPr>
        <xdr:cNvPr id="535" name="n_1mainValue【学校施設】&#10;有形固定資産減価償却率"/>
        <xdr:cNvSpPr txBox="1"/>
      </xdr:nvSpPr>
      <xdr:spPr>
        <a:xfrm>
          <a:off x="152660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145051</xdr:rowOff>
    </xdr:from>
    <xdr:ext cx="405111" cy="259045"/>
    <xdr:sp macro="" textlink="">
      <xdr:nvSpPr>
        <xdr:cNvPr id="536" name="n_2mainValue【学校施設】&#10;有形固定資産減価償却率"/>
        <xdr:cNvSpPr txBox="1"/>
      </xdr:nvSpPr>
      <xdr:spPr>
        <a:xfrm>
          <a:off x="143897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167911</xdr:rowOff>
    </xdr:from>
    <xdr:ext cx="405111" cy="259045"/>
    <xdr:sp macro="" textlink="">
      <xdr:nvSpPr>
        <xdr:cNvPr id="537" name="n_3mainValue【学校施設】&#10;有形固定資産減価償却率"/>
        <xdr:cNvSpPr txBox="1"/>
      </xdr:nvSpPr>
      <xdr:spPr>
        <a:xfrm>
          <a:off x="135007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538" name="n_4mainValue【学校施設】&#10;有形固定資産減価償却率"/>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157607</xdr:rowOff>
    </xdr:from>
    <xdr:to>
      <xdr:col>112</xdr:col>
      <xdr:colOff>38100</xdr:colOff>
      <xdr:row>63</xdr:row>
      <xdr:rowOff>87757</xdr:rowOff>
    </xdr:to>
    <xdr:sp macro="" textlink="">
      <xdr:nvSpPr>
        <xdr:cNvPr id="578" name="楕円 577"/>
        <xdr:cNvSpPr/>
      </xdr:nvSpPr>
      <xdr:spPr>
        <a:xfrm>
          <a:off x="21272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150940</xdr:rowOff>
    </xdr:from>
    <xdr:to>
      <xdr:col>107</xdr:col>
      <xdr:colOff>101600</xdr:colOff>
      <xdr:row>63</xdr:row>
      <xdr:rowOff>81090</xdr:rowOff>
    </xdr:to>
    <xdr:sp macro="" textlink="">
      <xdr:nvSpPr>
        <xdr:cNvPr id="579" name="楕円 578"/>
        <xdr:cNvSpPr/>
      </xdr:nvSpPr>
      <xdr:spPr>
        <a:xfrm>
          <a:off x="20383500" y="107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30290</xdr:rowOff>
    </xdr:from>
    <xdr:to>
      <xdr:col>111</xdr:col>
      <xdr:colOff>177800</xdr:colOff>
      <xdr:row>63</xdr:row>
      <xdr:rowOff>36957</xdr:rowOff>
    </xdr:to>
    <xdr:cxnSp macro="">
      <xdr:nvCxnSpPr>
        <xdr:cNvPr id="580" name="直線コネクタ 579"/>
        <xdr:cNvCxnSpPr/>
      </xdr:nvCxnSpPr>
      <xdr:spPr>
        <a:xfrm>
          <a:off x="20434300" y="1083164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149987</xdr:rowOff>
    </xdr:from>
    <xdr:to>
      <xdr:col>102</xdr:col>
      <xdr:colOff>165100</xdr:colOff>
      <xdr:row>63</xdr:row>
      <xdr:rowOff>80137</xdr:rowOff>
    </xdr:to>
    <xdr:sp macro="" textlink="">
      <xdr:nvSpPr>
        <xdr:cNvPr id="581" name="楕円 580"/>
        <xdr:cNvSpPr/>
      </xdr:nvSpPr>
      <xdr:spPr>
        <a:xfrm>
          <a:off x="19494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29337</xdr:rowOff>
    </xdr:from>
    <xdr:to>
      <xdr:col>107</xdr:col>
      <xdr:colOff>50800</xdr:colOff>
      <xdr:row>63</xdr:row>
      <xdr:rowOff>30290</xdr:rowOff>
    </xdr:to>
    <xdr:cxnSp macro="">
      <xdr:nvCxnSpPr>
        <xdr:cNvPr id="582" name="直線コネクタ 581"/>
        <xdr:cNvCxnSpPr/>
      </xdr:nvCxnSpPr>
      <xdr:spPr>
        <a:xfrm>
          <a:off x="19545300" y="1083068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151702</xdr:rowOff>
    </xdr:from>
    <xdr:to>
      <xdr:col>98</xdr:col>
      <xdr:colOff>38100</xdr:colOff>
      <xdr:row>57</xdr:row>
      <xdr:rowOff>81852</xdr:rowOff>
    </xdr:to>
    <xdr:sp macro="" textlink="">
      <xdr:nvSpPr>
        <xdr:cNvPr id="583" name="楕円 582"/>
        <xdr:cNvSpPr/>
      </xdr:nvSpPr>
      <xdr:spPr>
        <a:xfrm>
          <a:off x="18605500" y="97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31052</xdr:rowOff>
    </xdr:from>
    <xdr:to>
      <xdr:col>102</xdr:col>
      <xdr:colOff>114300</xdr:colOff>
      <xdr:row>63</xdr:row>
      <xdr:rowOff>29337</xdr:rowOff>
    </xdr:to>
    <xdr:cxnSp macro="">
      <xdr:nvCxnSpPr>
        <xdr:cNvPr id="584" name="直線コネクタ 583"/>
        <xdr:cNvCxnSpPr/>
      </xdr:nvCxnSpPr>
      <xdr:spPr>
        <a:xfrm>
          <a:off x="18656300" y="9803702"/>
          <a:ext cx="889000" cy="102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157751</xdr:rowOff>
    </xdr:from>
    <xdr:ext cx="469744" cy="259045"/>
    <xdr:sp macro="" textlink="">
      <xdr:nvSpPr>
        <xdr:cNvPr id="588" name="n_4aveValue【学校施設】&#10;一人当たり面積"/>
        <xdr:cNvSpPr txBox="1"/>
      </xdr:nvSpPr>
      <xdr:spPr>
        <a:xfrm>
          <a:off x="184214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78884</xdr:rowOff>
    </xdr:from>
    <xdr:ext cx="469744" cy="259045"/>
    <xdr:sp macro="" textlink="">
      <xdr:nvSpPr>
        <xdr:cNvPr id="589" name="n_1mainValue【学校施設】&#10;一人当たり面積"/>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72217</xdr:rowOff>
    </xdr:from>
    <xdr:ext cx="469744" cy="259045"/>
    <xdr:sp macro="" textlink="">
      <xdr:nvSpPr>
        <xdr:cNvPr id="590" name="n_2mainValue【学校施設】&#10;一人当たり面積"/>
        <xdr:cNvSpPr txBox="1"/>
      </xdr:nvSpPr>
      <xdr:spPr>
        <a:xfrm>
          <a:off x="20199427" y="108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71264</xdr:rowOff>
    </xdr:from>
    <xdr:ext cx="469744" cy="259045"/>
    <xdr:sp macro="" textlink="">
      <xdr:nvSpPr>
        <xdr:cNvPr id="591" name="n_3mainValue【学校施設】&#10;一人当たり面積"/>
        <xdr:cNvSpPr txBox="1"/>
      </xdr:nvSpPr>
      <xdr:spPr>
        <a:xfrm>
          <a:off x="1931042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98379</xdr:rowOff>
    </xdr:from>
    <xdr:ext cx="469744" cy="259045"/>
    <xdr:sp macro="" textlink="">
      <xdr:nvSpPr>
        <xdr:cNvPr id="592" name="n_4mainValue【学校施設】&#10;一人当たり面積"/>
        <xdr:cNvSpPr txBox="1"/>
      </xdr:nvSpPr>
      <xdr:spPr>
        <a:xfrm>
          <a:off x="18421427" y="952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34" name="楕円 633"/>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33020</xdr:rowOff>
    </xdr:from>
    <xdr:to>
      <xdr:col>76</xdr:col>
      <xdr:colOff>165100</xdr:colOff>
      <xdr:row>80</xdr:row>
      <xdr:rowOff>134620</xdr:rowOff>
    </xdr:to>
    <xdr:sp macro="" textlink="">
      <xdr:nvSpPr>
        <xdr:cNvPr id="635" name="楕円 634"/>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100149</xdr:rowOff>
    </xdr:to>
    <xdr:cxnSp macro="">
      <xdr:nvCxnSpPr>
        <xdr:cNvPr id="636" name="直線コネクタ 635"/>
        <xdr:cNvCxnSpPr/>
      </xdr:nvCxnSpPr>
      <xdr:spPr>
        <a:xfrm>
          <a:off x="14592300" y="1379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363</xdr:rowOff>
    </xdr:from>
    <xdr:to>
      <xdr:col>72</xdr:col>
      <xdr:colOff>38100</xdr:colOff>
      <xdr:row>80</xdr:row>
      <xdr:rowOff>101963</xdr:rowOff>
    </xdr:to>
    <xdr:sp macro="" textlink="">
      <xdr:nvSpPr>
        <xdr:cNvPr id="637" name="楕円 636"/>
        <xdr:cNvSpPr/>
      </xdr:nvSpPr>
      <xdr:spPr>
        <a:xfrm>
          <a:off x="13652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51163</xdr:rowOff>
    </xdr:from>
    <xdr:to>
      <xdr:col>76</xdr:col>
      <xdr:colOff>114300</xdr:colOff>
      <xdr:row>80</xdr:row>
      <xdr:rowOff>83820</xdr:rowOff>
    </xdr:to>
    <xdr:cxnSp macro="">
      <xdr:nvCxnSpPr>
        <xdr:cNvPr id="638" name="直線コネクタ 637"/>
        <xdr:cNvCxnSpPr/>
      </xdr:nvCxnSpPr>
      <xdr:spPr>
        <a:xfrm>
          <a:off x="13703300" y="13767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166914</xdr:rowOff>
    </xdr:from>
    <xdr:to>
      <xdr:col>67</xdr:col>
      <xdr:colOff>101600</xdr:colOff>
      <xdr:row>80</xdr:row>
      <xdr:rowOff>97064</xdr:rowOff>
    </xdr:to>
    <xdr:sp macro="" textlink="">
      <xdr:nvSpPr>
        <xdr:cNvPr id="639" name="楕円 638"/>
        <xdr:cNvSpPr/>
      </xdr:nvSpPr>
      <xdr:spPr>
        <a:xfrm>
          <a:off x="12763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46264</xdr:rowOff>
    </xdr:from>
    <xdr:to>
      <xdr:col>71</xdr:col>
      <xdr:colOff>177800</xdr:colOff>
      <xdr:row>80</xdr:row>
      <xdr:rowOff>51163</xdr:rowOff>
    </xdr:to>
    <xdr:cxnSp macro="">
      <xdr:nvCxnSpPr>
        <xdr:cNvPr id="640" name="直線コネクタ 639"/>
        <xdr:cNvCxnSpPr/>
      </xdr:nvCxnSpPr>
      <xdr:spPr>
        <a:xfrm>
          <a:off x="12814300" y="137622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1"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2"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3"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44"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45" name="n_1mainValue【児童館】&#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646" name="n_2mainValue【児童館】&#10;有形固定資産減価償却率"/>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118490</xdr:rowOff>
    </xdr:from>
    <xdr:ext cx="405111" cy="259045"/>
    <xdr:sp macro="" textlink="">
      <xdr:nvSpPr>
        <xdr:cNvPr id="647" name="n_3mainValue【児童館】&#10;有形固定資産減価償却率"/>
        <xdr:cNvSpPr txBox="1"/>
      </xdr:nvSpPr>
      <xdr:spPr>
        <a:xfrm>
          <a:off x="135007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113591</xdr:rowOff>
    </xdr:from>
    <xdr:ext cx="405111" cy="259045"/>
    <xdr:sp macro="" textlink="">
      <xdr:nvSpPr>
        <xdr:cNvPr id="648" name="n_4mainValue【児童館】&#10;有形固定資産減価償却率"/>
        <xdr:cNvSpPr txBox="1"/>
      </xdr:nvSpPr>
      <xdr:spPr>
        <a:xfrm>
          <a:off x="126117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81</xdr:row>
      <xdr:rowOff>13607</xdr:rowOff>
    </xdr:from>
    <xdr:to>
      <xdr:col>116</xdr:col>
      <xdr:colOff>62864</xdr:colOff>
      <xdr:row>86</xdr:row>
      <xdr:rowOff>119743</xdr:rowOff>
    </xdr:to>
    <xdr:cxnSp macro="">
      <xdr:nvCxnSpPr>
        <xdr:cNvPr id="674" name="直線コネクタ 673"/>
        <xdr:cNvCxnSpPr/>
      </xdr:nvCxnSpPr>
      <xdr:spPr>
        <a:xfrm flipV="1">
          <a:off x="22160864" y="13901057"/>
          <a:ext cx="0" cy="963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75"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76" name="直線コネクタ 675"/>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131734</xdr:rowOff>
    </xdr:from>
    <xdr:ext cx="469744" cy="259045"/>
    <xdr:sp macro="" textlink="">
      <xdr:nvSpPr>
        <xdr:cNvPr id="677" name="【児童館】&#10;一人当たり面積最大値テキスト"/>
        <xdr:cNvSpPr txBox="1"/>
      </xdr:nvSpPr>
      <xdr:spPr>
        <a:xfrm>
          <a:off x="22199600" y="136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81</xdr:row>
      <xdr:rowOff>13607</xdr:rowOff>
    </xdr:from>
    <xdr:to>
      <xdr:col>116</xdr:col>
      <xdr:colOff>152400</xdr:colOff>
      <xdr:row>81</xdr:row>
      <xdr:rowOff>13607</xdr:rowOff>
    </xdr:to>
    <xdr:cxnSp macro="">
      <xdr:nvCxnSpPr>
        <xdr:cNvPr id="678" name="直線コネクタ 677"/>
        <xdr:cNvCxnSpPr/>
      </xdr:nvCxnSpPr>
      <xdr:spPr>
        <a:xfrm>
          <a:off x="22072600" y="1390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7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0" name="フローチャート: 判断 67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1" name="フローチャート: 判断 68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682" name="フローチャート: 判断 681"/>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683" name="フローチャート: 判断 682"/>
        <xdr:cNvSpPr/>
      </xdr:nvSpPr>
      <xdr:spPr>
        <a:xfrm>
          <a:off x="19494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68943</xdr:rowOff>
    </xdr:from>
    <xdr:to>
      <xdr:col>98</xdr:col>
      <xdr:colOff>38100</xdr:colOff>
      <xdr:row>84</xdr:row>
      <xdr:rowOff>170543</xdr:rowOff>
    </xdr:to>
    <xdr:sp macro="" textlink="">
      <xdr:nvSpPr>
        <xdr:cNvPr id="684" name="フローチャート: 判断 683"/>
        <xdr:cNvSpPr/>
      </xdr:nvSpPr>
      <xdr:spPr>
        <a:xfrm>
          <a:off x="18605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90" name="楕円 689"/>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78</xdr:row>
      <xdr:rowOff>36286</xdr:rowOff>
    </xdr:from>
    <xdr:to>
      <xdr:col>107</xdr:col>
      <xdr:colOff>101600</xdr:colOff>
      <xdr:row>78</xdr:row>
      <xdr:rowOff>137886</xdr:rowOff>
    </xdr:to>
    <xdr:sp macro="" textlink="">
      <xdr:nvSpPr>
        <xdr:cNvPr id="691" name="楕円 690"/>
        <xdr:cNvSpPr/>
      </xdr:nvSpPr>
      <xdr:spPr>
        <a:xfrm>
          <a:off x="20383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87086</xdr:rowOff>
    </xdr:from>
    <xdr:to>
      <xdr:col>111</xdr:col>
      <xdr:colOff>177800</xdr:colOff>
      <xdr:row>82</xdr:row>
      <xdr:rowOff>38100</xdr:rowOff>
    </xdr:to>
    <xdr:cxnSp macro="">
      <xdr:nvCxnSpPr>
        <xdr:cNvPr id="692" name="直線コネクタ 691"/>
        <xdr:cNvCxnSpPr/>
      </xdr:nvCxnSpPr>
      <xdr:spPr>
        <a:xfrm>
          <a:off x="20434300" y="13460186"/>
          <a:ext cx="889000" cy="6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19957</xdr:rowOff>
    </xdr:from>
    <xdr:to>
      <xdr:col>102</xdr:col>
      <xdr:colOff>165100</xdr:colOff>
      <xdr:row>78</xdr:row>
      <xdr:rowOff>121557</xdr:rowOff>
    </xdr:to>
    <xdr:sp macro="" textlink="">
      <xdr:nvSpPr>
        <xdr:cNvPr id="693" name="楕円 692"/>
        <xdr:cNvSpPr/>
      </xdr:nvSpPr>
      <xdr:spPr>
        <a:xfrm>
          <a:off x="19494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70757</xdr:rowOff>
    </xdr:from>
    <xdr:to>
      <xdr:col>107</xdr:col>
      <xdr:colOff>50800</xdr:colOff>
      <xdr:row>78</xdr:row>
      <xdr:rowOff>87086</xdr:rowOff>
    </xdr:to>
    <xdr:cxnSp macro="">
      <xdr:nvCxnSpPr>
        <xdr:cNvPr id="694" name="直線コネクタ 693"/>
        <xdr:cNvCxnSpPr/>
      </xdr:nvCxnSpPr>
      <xdr:spPr>
        <a:xfrm>
          <a:off x="19545300" y="134438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19957</xdr:rowOff>
    </xdr:from>
    <xdr:to>
      <xdr:col>98</xdr:col>
      <xdr:colOff>38100</xdr:colOff>
      <xdr:row>78</xdr:row>
      <xdr:rowOff>121557</xdr:rowOff>
    </xdr:to>
    <xdr:sp macro="" textlink="">
      <xdr:nvSpPr>
        <xdr:cNvPr id="695" name="楕円 694"/>
        <xdr:cNvSpPr/>
      </xdr:nvSpPr>
      <xdr:spPr>
        <a:xfrm>
          <a:off x="18605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70757</xdr:rowOff>
    </xdr:from>
    <xdr:to>
      <xdr:col>102</xdr:col>
      <xdr:colOff>114300</xdr:colOff>
      <xdr:row>78</xdr:row>
      <xdr:rowOff>70757</xdr:rowOff>
    </xdr:to>
    <xdr:cxnSp macro="">
      <xdr:nvCxnSpPr>
        <xdr:cNvPr id="696" name="直線コネクタ 695"/>
        <xdr:cNvCxnSpPr/>
      </xdr:nvCxnSpPr>
      <xdr:spPr>
        <a:xfrm>
          <a:off x="18656300" y="13443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9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698" name="n_2ave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699" name="n_3aveValue【児童館】&#10;一人当たり面積"/>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00" name="n_4aveValue【児童館】&#10;一人当たり面積"/>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01"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154413</xdr:rowOff>
    </xdr:from>
    <xdr:ext cx="469744" cy="259045"/>
    <xdr:sp macro="" textlink="">
      <xdr:nvSpPr>
        <xdr:cNvPr id="702" name="n_2mainValue【児童館】&#10;一人当たり面積"/>
        <xdr:cNvSpPr txBox="1"/>
      </xdr:nvSpPr>
      <xdr:spPr>
        <a:xfrm>
          <a:off x="20199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138084</xdr:rowOff>
    </xdr:from>
    <xdr:ext cx="469744" cy="259045"/>
    <xdr:sp macro="" textlink="">
      <xdr:nvSpPr>
        <xdr:cNvPr id="703" name="n_3mainValue【児童館】&#10;一人当たり面積"/>
        <xdr:cNvSpPr txBox="1"/>
      </xdr:nvSpPr>
      <xdr:spPr>
        <a:xfrm>
          <a:off x="19310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138084</xdr:rowOff>
    </xdr:from>
    <xdr:ext cx="469744" cy="259045"/>
    <xdr:sp macro="" textlink="">
      <xdr:nvSpPr>
        <xdr:cNvPr id="704" name="n_4mainValue【児童館】&#10;一人当たり面積"/>
        <xdr:cNvSpPr txBox="1"/>
      </xdr:nvSpPr>
      <xdr:spPr>
        <a:xfrm>
          <a:off x="18421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a:t>
          </a:r>
        </a:p>
        <a:p>
          <a:r>
            <a:rPr kumimoji="1" lang="ja-JP" altLang="en-US" sz="1300">
              <a:latin typeface="ＭＳ Ｐゴシック" panose="020B0600070205080204" pitchFamily="50" charset="-128"/>
              <a:ea typeface="ＭＳ Ｐゴシック" panose="020B0600070205080204" pitchFamily="50" charset="-128"/>
            </a:rPr>
            <a:t>　令和２年度に市庁舎の建替を行い、以降も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公共施設等総合管理計画」を基に「個別施設計画」を策定しており、今後も計画的な更新・改修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4" name="楕円 73"/>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115207</xdr:rowOff>
    </xdr:from>
    <xdr:to>
      <xdr:col>15</xdr:col>
      <xdr:colOff>101600</xdr:colOff>
      <xdr:row>39</xdr:row>
      <xdr:rowOff>45357</xdr:rowOff>
    </xdr:to>
    <xdr:sp macro="" textlink="">
      <xdr:nvSpPr>
        <xdr:cNvPr id="75" name="楕円 74"/>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38</xdr:row>
      <xdr:rowOff>167640</xdr:rowOff>
    </xdr:to>
    <xdr:cxnSp macro="">
      <xdr:nvCxnSpPr>
        <xdr:cNvPr id="76" name="直線コネクタ 75"/>
        <xdr:cNvCxnSpPr/>
      </xdr:nvCxnSpPr>
      <xdr:spPr>
        <a:xfrm>
          <a:off x="2908300" y="66811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133350</xdr:rowOff>
    </xdr:from>
    <xdr:to>
      <xdr:col>15</xdr:col>
      <xdr:colOff>50800</xdr:colOff>
      <xdr:row>38</xdr:row>
      <xdr:rowOff>166007</xdr:rowOff>
    </xdr:to>
    <xdr:cxnSp macro="">
      <xdr:nvCxnSpPr>
        <xdr:cNvPr id="78" name="直線コネクタ 77"/>
        <xdr:cNvCxnSpPr/>
      </xdr:nvCxnSpPr>
      <xdr:spPr>
        <a:xfrm>
          <a:off x="2019300" y="664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82550</xdr:rowOff>
    </xdr:from>
    <xdr:to>
      <xdr:col>6</xdr:col>
      <xdr:colOff>38100</xdr:colOff>
      <xdr:row>39</xdr:row>
      <xdr:rowOff>12700</xdr:rowOff>
    </xdr:to>
    <xdr:sp macro="" textlink="">
      <xdr:nvSpPr>
        <xdr:cNvPr id="79" name="楕円 78"/>
        <xdr:cNvSpPr/>
      </xdr:nvSpPr>
      <xdr:spPr>
        <a:xfrm>
          <a:off x="107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133350</xdr:rowOff>
    </xdr:from>
    <xdr:to>
      <xdr:col>10</xdr:col>
      <xdr:colOff>114300</xdr:colOff>
      <xdr:row>38</xdr:row>
      <xdr:rowOff>133350</xdr:rowOff>
    </xdr:to>
    <xdr:cxnSp macro="">
      <xdr:nvCxnSpPr>
        <xdr:cNvPr id="80" name="直線コネクタ 79"/>
        <xdr:cNvCxnSpPr/>
      </xdr:nvCxnSpPr>
      <xdr:spPr>
        <a:xfrm>
          <a:off x="113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1"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2"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3"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4"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5" name="n_1mainValue【図書館】&#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6" name="n_2mainValue【図書館】&#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7" name="n_3mainValue【図書館】&#10;有形固定資産減価償却率"/>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3827</xdr:rowOff>
    </xdr:from>
    <xdr:ext cx="405111" cy="259045"/>
    <xdr:sp macro="" textlink="">
      <xdr:nvSpPr>
        <xdr:cNvPr id="88" name="n_4mainValue【図書館】&#10;有形固定資産減価償却率"/>
        <xdr:cNvSpPr txBox="1"/>
      </xdr:nvSpPr>
      <xdr:spPr>
        <a:xfrm>
          <a:off x="927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4" name="楕円 123"/>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5" name="楕円 124"/>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26" name="直線コネクタ 125"/>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27" name="楕円 126"/>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28" name="直線コネクタ 127"/>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29" name="楕円 128"/>
        <xdr:cNvSpPr/>
      </xdr:nvSpPr>
      <xdr:spPr>
        <a:xfrm>
          <a:off x="692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1905</xdr:rowOff>
    </xdr:to>
    <xdr:cxnSp macro="">
      <xdr:nvCxnSpPr>
        <xdr:cNvPr id="130" name="直線コネクタ 129"/>
        <xdr:cNvCxnSpPr/>
      </xdr:nvCxnSpPr>
      <xdr:spPr>
        <a:xfrm>
          <a:off x="6972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1"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2"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3"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34"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35"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6"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37"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69232</xdr:rowOff>
    </xdr:from>
    <xdr:ext cx="469744" cy="259045"/>
    <xdr:sp macro="" textlink="">
      <xdr:nvSpPr>
        <xdr:cNvPr id="138" name="n_4mainValue【図書館】&#10;一人当たり面積"/>
        <xdr:cNvSpPr txBox="1"/>
      </xdr:nvSpPr>
      <xdr:spPr>
        <a:xfrm>
          <a:off x="6737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8"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135890</xdr:rowOff>
    </xdr:from>
    <xdr:to>
      <xdr:col>20</xdr:col>
      <xdr:colOff>38100</xdr:colOff>
      <xdr:row>64</xdr:row>
      <xdr:rowOff>66040</xdr:rowOff>
    </xdr:to>
    <xdr:sp macro="" textlink="">
      <xdr:nvSpPr>
        <xdr:cNvPr id="179" name="楕円 178"/>
        <xdr:cNvSpPr/>
      </xdr:nvSpPr>
      <xdr:spPr>
        <a:xfrm>
          <a:off x="3746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137795</xdr:rowOff>
    </xdr:from>
    <xdr:to>
      <xdr:col>15</xdr:col>
      <xdr:colOff>101600</xdr:colOff>
      <xdr:row>63</xdr:row>
      <xdr:rowOff>67945</xdr:rowOff>
    </xdr:to>
    <xdr:sp macro="" textlink="">
      <xdr:nvSpPr>
        <xdr:cNvPr id="180" name="楕円 179"/>
        <xdr:cNvSpPr/>
      </xdr:nvSpPr>
      <xdr:spPr>
        <a:xfrm>
          <a:off x="2857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17145</xdr:rowOff>
    </xdr:from>
    <xdr:to>
      <xdr:col>19</xdr:col>
      <xdr:colOff>177800</xdr:colOff>
      <xdr:row>64</xdr:row>
      <xdr:rowOff>15240</xdr:rowOff>
    </xdr:to>
    <xdr:cxnSp macro="">
      <xdr:nvCxnSpPr>
        <xdr:cNvPr id="181" name="直線コネクタ 180"/>
        <xdr:cNvCxnSpPr/>
      </xdr:nvCxnSpPr>
      <xdr:spPr>
        <a:xfrm>
          <a:off x="2908300" y="108184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182" name="楕円 181"/>
        <xdr:cNvSpPr/>
      </xdr:nvSpPr>
      <xdr:spPr>
        <a:xfrm>
          <a:off x="196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161925</xdr:rowOff>
    </xdr:from>
    <xdr:to>
      <xdr:col>15</xdr:col>
      <xdr:colOff>50800</xdr:colOff>
      <xdr:row>63</xdr:row>
      <xdr:rowOff>17145</xdr:rowOff>
    </xdr:to>
    <xdr:cxnSp macro="">
      <xdr:nvCxnSpPr>
        <xdr:cNvPr id="183" name="直線コネクタ 182"/>
        <xdr:cNvCxnSpPr/>
      </xdr:nvCxnSpPr>
      <xdr:spPr>
        <a:xfrm>
          <a:off x="2019300" y="107918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184" name="楕円 183"/>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62</xdr:row>
      <xdr:rowOff>161925</xdr:rowOff>
    </xdr:to>
    <xdr:cxnSp macro="">
      <xdr:nvCxnSpPr>
        <xdr:cNvPr id="185" name="直線コネクタ 184"/>
        <xdr:cNvCxnSpPr/>
      </xdr:nvCxnSpPr>
      <xdr:spPr>
        <a:xfrm>
          <a:off x="1130300" y="107899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7"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8"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89"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57167</xdr:rowOff>
    </xdr:from>
    <xdr:ext cx="405111" cy="259045"/>
    <xdr:sp macro="" textlink="">
      <xdr:nvSpPr>
        <xdr:cNvPr id="190" name="n_1mainValue【体育館・プール】&#10;有形固定資産減価償却率"/>
        <xdr:cNvSpPr txBox="1"/>
      </xdr:nvSpPr>
      <xdr:spPr>
        <a:xfrm>
          <a:off x="3582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59072</xdr:rowOff>
    </xdr:from>
    <xdr:ext cx="405111" cy="259045"/>
    <xdr:sp macro="" textlink="">
      <xdr:nvSpPr>
        <xdr:cNvPr id="191" name="n_2mainValue【体育館・プール】&#10;有形固定資産減価償却率"/>
        <xdr:cNvSpPr txBox="1"/>
      </xdr:nvSpPr>
      <xdr:spPr>
        <a:xfrm>
          <a:off x="2705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192" name="n_3mainValue【体育館・プール】&#10;有形固定資産減価償却率"/>
        <xdr:cNvSpPr txBox="1"/>
      </xdr:nvSpPr>
      <xdr:spPr>
        <a:xfrm>
          <a:off x="1816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193" name="n_4mainValue【体育館・プール】&#10;有形固定資産減価償却率"/>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xdr:rowOff>
    </xdr:from>
    <xdr:to>
      <xdr:col>50</xdr:col>
      <xdr:colOff>165100</xdr:colOff>
      <xdr:row>64</xdr:row>
      <xdr:rowOff>106317</xdr:rowOff>
    </xdr:to>
    <xdr:sp macro="" textlink="">
      <xdr:nvSpPr>
        <xdr:cNvPr id="235" name="楕円 234"/>
        <xdr:cNvSpPr/>
      </xdr:nvSpPr>
      <xdr:spPr>
        <a:xfrm>
          <a:off x="958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168003</xdr:rowOff>
    </xdr:from>
    <xdr:to>
      <xdr:col>46</xdr:col>
      <xdr:colOff>38100</xdr:colOff>
      <xdr:row>64</xdr:row>
      <xdr:rowOff>98153</xdr:rowOff>
    </xdr:to>
    <xdr:sp macro="" textlink="">
      <xdr:nvSpPr>
        <xdr:cNvPr id="236" name="楕円 235"/>
        <xdr:cNvSpPr/>
      </xdr:nvSpPr>
      <xdr:spPr>
        <a:xfrm>
          <a:off x="8699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47353</xdr:rowOff>
    </xdr:from>
    <xdr:to>
      <xdr:col>50</xdr:col>
      <xdr:colOff>114300</xdr:colOff>
      <xdr:row>64</xdr:row>
      <xdr:rowOff>55517</xdr:rowOff>
    </xdr:to>
    <xdr:cxnSp macro="">
      <xdr:nvCxnSpPr>
        <xdr:cNvPr id="237" name="直線コネクタ 236"/>
        <xdr:cNvCxnSpPr/>
      </xdr:nvCxnSpPr>
      <xdr:spPr>
        <a:xfrm>
          <a:off x="8750300" y="110201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168003</xdr:rowOff>
    </xdr:from>
    <xdr:to>
      <xdr:col>41</xdr:col>
      <xdr:colOff>101600</xdr:colOff>
      <xdr:row>64</xdr:row>
      <xdr:rowOff>98153</xdr:rowOff>
    </xdr:to>
    <xdr:sp macro="" textlink="">
      <xdr:nvSpPr>
        <xdr:cNvPr id="238" name="楕円 237"/>
        <xdr:cNvSpPr/>
      </xdr:nvSpPr>
      <xdr:spPr>
        <a:xfrm>
          <a:off x="7810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47353</xdr:rowOff>
    </xdr:from>
    <xdr:to>
      <xdr:col>45</xdr:col>
      <xdr:colOff>177800</xdr:colOff>
      <xdr:row>64</xdr:row>
      <xdr:rowOff>47353</xdr:rowOff>
    </xdr:to>
    <xdr:cxnSp macro="">
      <xdr:nvCxnSpPr>
        <xdr:cNvPr id="239" name="直線コネクタ 238"/>
        <xdr:cNvCxnSpPr/>
      </xdr:nvCxnSpPr>
      <xdr:spPr>
        <a:xfrm>
          <a:off x="7861300" y="110201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40" name="楕円 239"/>
        <xdr:cNvSpPr/>
      </xdr:nvSpPr>
      <xdr:spPr>
        <a:xfrm>
          <a:off x="692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47353</xdr:rowOff>
    </xdr:to>
    <xdr:cxnSp macro="">
      <xdr:nvCxnSpPr>
        <xdr:cNvPr id="241" name="直線コネクタ 240"/>
        <xdr:cNvCxnSpPr/>
      </xdr:nvCxnSpPr>
      <xdr:spPr>
        <a:xfrm>
          <a:off x="6972300" y="110185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2"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3"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4"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5"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97444</xdr:rowOff>
    </xdr:from>
    <xdr:ext cx="469744" cy="259045"/>
    <xdr:sp macro="" textlink="">
      <xdr:nvSpPr>
        <xdr:cNvPr id="246" name="n_1mainValue【体育館・プール】&#10;一人当たり面積"/>
        <xdr:cNvSpPr txBox="1"/>
      </xdr:nvSpPr>
      <xdr:spPr>
        <a:xfrm>
          <a:off x="93917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89280</xdr:rowOff>
    </xdr:from>
    <xdr:ext cx="469744" cy="259045"/>
    <xdr:sp macro="" textlink="">
      <xdr:nvSpPr>
        <xdr:cNvPr id="247" name="n_2mainValue【体育館・プール】&#10;一人当たり面積"/>
        <xdr:cNvSpPr txBox="1"/>
      </xdr:nvSpPr>
      <xdr:spPr>
        <a:xfrm>
          <a:off x="85154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89280</xdr:rowOff>
    </xdr:from>
    <xdr:ext cx="469744" cy="259045"/>
    <xdr:sp macro="" textlink="">
      <xdr:nvSpPr>
        <xdr:cNvPr id="248" name="n_3mainValue【体育館・プール】&#10;一人当たり面積"/>
        <xdr:cNvSpPr txBox="1"/>
      </xdr:nvSpPr>
      <xdr:spPr>
        <a:xfrm>
          <a:off x="76264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49" name="n_4mainValue【体育館・プール】&#10;一人当たり面積"/>
        <xdr:cNvSpPr txBox="1"/>
      </xdr:nvSpPr>
      <xdr:spPr>
        <a:xfrm>
          <a:off x="6737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46737</xdr:rowOff>
    </xdr:from>
    <xdr:to>
      <xdr:col>20</xdr:col>
      <xdr:colOff>38100</xdr:colOff>
      <xdr:row>78</xdr:row>
      <xdr:rowOff>148337</xdr:rowOff>
    </xdr:to>
    <xdr:sp macro="" textlink="">
      <xdr:nvSpPr>
        <xdr:cNvPr id="288" name="楕円 287"/>
        <xdr:cNvSpPr/>
      </xdr:nvSpPr>
      <xdr:spPr>
        <a:xfrm>
          <a:off x="3746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149606</xdr:rowOff>
    </xdr:from>
    <xdr:to>
      <xdr:col>15</xdr:col>
      <xdr:colOff>101600</xdr:colOff>
      <xdr:row>78</xdr:row>
      <xdr:rowOff>79756</xdr:rowOff>
    </xdr:to>
    <xdr:sp macro="" textlink="">
      <xdr:nvSpPr>
        <xdr:cNvPr id="289" name="楕円 288"/>
        <xdr:cNvSpPr/>
      </xdr:nvSpPr>
      <xdr:spPr>
        <a:xfrm>
          <a:off x="2857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28956</xdr:rowOff>
    </xdr:from>
    <xdr:to>
      <xdr:col>19</xdr:col>
      <xdr:colOff>177800</xdr:colOff>
      <xdr:row>78</xdr:row>
      <xdr:rowOff>97537</xdr:rowOff>
    </xdr:to>
    <xdr:cxnSp macro="">
      <xdr:nvCxnSpPr>
        <xdr:cNvPr id="290" name="直線コネクタ 289"/>
        <xdr:cNvCxnSpPr/>
      </xdr:nvCxnSpPr>
      <xdr:spPr>
        <a:xfrm>
          <a:off x="2908300" y="13402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99313</xdr:rowOff>
    </xdr:from>
    <xdr:to>
      <xdr:col>10</xdr:col>
      <xdr:colOff>165100</xdr:colOff>
      <xdr:row>78</xdr:row>
      <xdr:rowOff>29463</xdr:rowOff>
    </xdr:to>
    <xdr:sp macro="" textlink="">
      <xdr:nvSpPr>
        <xdr:cNvPr id="291" name="楕円 290"/>
        <xdr:cNvSpPr/>
      </xdr:nvSpPr>
      <xdr:spPr>
        <a:xfrm>
          <a:off x="1968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150113</xdr:rowOff>
    </xdr:from>
    <xdr:to>
      <xdr:col>15</xdr:col>
      <xdr:colOff>50800</xdr:colOff>
      <xdr:row>78</xdr:row>
      <xdr:rowOff>28956</xdr:rowOff>
    </xdr:to>
    <xdr:cxnSp macro="">
      <xdr:nvCxnSpPr>
        <xdr:cNvPr id="292" name="直線コネクタ 291"/>
        <xdr:cNvCxnSpPr/>
      </xdr:nvCxnSpPr>
      <xdr:spPr>
        <a:xfrm>
          <a:off x="2019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129032</xdr:rowOff>
    </xdr:from>
    <xdr:to>
      <xdr:col>6</xdr:col>
      <xdr:colOff>38100</xdr:colOff>
      <xdr:row>78</xdr:row>
      <xdr:rowOff>59182</xdr:rowOff>
    </xdr:to>
    <xdr:sp macro="" textlink="">
      <xdr:nvSpPr>
        <xdr:cNvPr id="293" name="楕円 292"/>
        <xdr:cNvSpPr/>
      </xdr:nvSpPr>
      <xdr:spPr>
        <a:xfrm>
          <a:off x="10795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150113</xdr:rowOff>
    </xdr:from>
    <xdr:to>
      <xdr:col>10</xdr:col>
      <xdr:colOff>114300</xdr:colOff>
      <xdr:row>78</xdr:row>
      <xdr:rowOff>8382</xdr:rowOff>
    </xdr:to>
    <xdr:cxnSp macro="">
      <xdr:nvCxnSpPr>
        <xdr:cNvPr id="294" name="直線コネクタ 293"/>
        <xdr:cNvCxnSpPr/>
      </xdr:nvCxnSpPr>
      <xdr:spPr>
        <a:xfrm flipV="1">
          <a:off x="1130300" y="133517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5"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6"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7"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298"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164864</xdr:rowOff>
    </xdr:from>
    <xdr:ext cx="405111" cy="259045"/>
    <xdr:sp macro="" textlink="">
      <xdr:nvSpPr>
        <xdr:cNvPr id="299" name="n_1mainValue【福祉施設】&#10;有形固定資産減価償却率"/>
        <xdr:cNvSpPr txBox="1"/>
      </xdr:nvSpPr>
      <xdr:spPr>
        <a:xfrm>
          <a:off x="35820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96283</xdr:rowOff>
    </xdr:from>
    <xdr:ext cx="405111" cy="259045"/>
    <xdr:sp macro="" textlink="">
      <xdr:nvSpPr>
        <xdr:cNvPr id="300" name="n_2mainValue【福祉施設】&#10;有形固定資産減価償却率"/>
        <xdr:cNvSpPr txBox="1"/>
      </xdr:nvSpPr>
      <xdr:spPr>
        <a:xfrm>
          <a:off x="2705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45990</xdr:rowOff>
    </xdr:from>
    <xdr:ext cx="405111" cy="259045"/>
    <xdr:sp macro="" textlink="">
      <xdr:nvSpPr>
        <xdr:cNvPr id="301" name="n_3mainValue【福祉施設】&#10;有形固定資産減価償却率"/>
        <xdr:cNvSpPr txBox="1"/>
      </xdr:nvSpPr>
      <xdr:spPr>
        <a:xfrm>
          <a:off x="1816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75709</xdr:rowOff>
    </xdr:from>
    <xdr:ext cx="405111" cy="259045"/>
    <xdr:sp macro="" textlink="">
      <xdr:nvSpPr>
        <xdr:cNvPr id="302" name="n_4mainValue【福祉施設】&#10;有形固定資産減価償却率"/>
        <xdr:cNvSpPr txBox="1"/>
      </xdr:nvSpPr>
      <xdr:spPr>
        <a:xfrm>
          <a:off x="927744" y="1310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141605</xdr:rowOff>
    </xdr:from>
    <xdr:to>
      <xdr:col>50</xdr:col>
      <xdr:colOff>165100</xdr:colOff>
      <xdr:row>83</xdr:row>
      <xdr:rowOff>71755</xdr:rowOff>
    </xdr:to>
    <xdr:sp macro="" textlink="">
      <xdr:nvSpPr>
        <xdr:cNvPr id="338" name="楕円 337"/>
        <xdr:cNvSpPr/>
      </xdr:nvSpPr>
      <xdr:spPr>
        <a:xfrm>
          <a:off x="958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9" name="楕円 338"/>
        <xdr:cNvSpPr/>
      </xdr:nvSpPr>
      <xdr:spPr>
        <a:xfrm>
          <a:off x="869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84</xdr:row>
      <xdr:rowOff>15239</xdr:rowOff>
    </xdr:to>
    <xdr:cxnSp macro="">
      <xdr:nvCxnSpPr>
        <xdr:cNvPr id="340" name="直線コネクタ 339"/>
        <xdr:cNvCxnSpPr/>
      </xdr:nvCxnSpPr>
      <xdr:spPr>
        <a:xfrm flipV="1">
          <a:off x="8750300" y="1425130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130175</xdr:rowOff>
    </xdr:from>
    <xdr:to>
      <xdr:col>41</xdr:col>
      <xdr:colOff>101600</xdr:colOff>
      <xdr:row>84</xdr:row>
      <xdr:rowOff>60325</xdr:rowOff>
    </xdr:to>
    <xdr:sp macro="" textlink="">
      <xdr:nvSpPr>
        <xdr:cNvPr id="341" name="楕円 340"/>
        <xdr:cNvSpPr/>
      </xdr:nvSpPr>
      <xdr:spPr>
        <a:xfrm>
          <a:off x="7810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15239</xdr:rowOff>
    </xdr:to>
    <xdr:cxnSp macro="">
      <xdr:nvCxnSpPr>
        <xdr:cNvPr id="342" name="直線コネクタ 341"/>
        <xdr:cNvCxnSpPr/>
      </xdr:nvCxnSpPr>
      <xdr:spPr>
        <a:xfrm>
          <a:off x="7861300" y="14411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84455</xdr:rowOff>
    </xdr:from>
    <xdr:to>
      <xdr:col>36</xdr:col>
      <xdr:colOff>165100</xdr:colOff>
      <xdr:row>84</xdr:row>
      <xdr:rowOff>14605</xdr:rowOff>
    </xdr:to>
    <xdr:sp macro="" textlink="">
      <xdr:nvSpPr>
        <xdr:cNvPr id="343" name="楕円 342"/>
        <xdr:cNvSpPr/>
      </xdr:nvSpPr>
      <xdr:spPr>
        <a:xfrm>
          <a:off x="692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135255</xdr:rowOff>
    </xdr:from>
    <xdr:to>
      <xdr:col>41</xdr:col>
      <xdr:colOff>50800</xdr:colOff>
      <xdr:row>84</xdr:row>
      <xdr:rowOff>9525</xdr:rowOff>
    </xdr:to>
    <xdr:cxnSp macro="">
      <xdr:nvCxnSpPr>
        <xdr:cNvPr id="344" name="直線コネクタ 343"/>
        <xdr:cNvCxnSpPr/>
      </xdr:nvCxnSpPr>
      <xdr:spPr>
        <a:xfrm>
          <a:off x="6972300" y="1436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5"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6"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7"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8"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88282</xdr:rowOff>
    </xdr:from>
    <xdr:ext cx="469744" cy="259045"/>
    <xdr:sp macro="" textlink="">
      <xdr:nvSpPr>
        <xdr:cNvPr id="349" name="n_1mainValue【福祉施設】&#10;一人当たり面積"/>
        <xdr:cNvSpPr txBox="1"/>
      </xdr:nvSpPr>
      <xdr:spPr>
        <a:xfrm>
          <a:off x="93917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50" name="n_2main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51452</xdr:rowOff>
    </xdr:from>
    <xdr:ext cx="469744" cy="259045"/>
    <xdr:sp macro="" textlink="">
      <xdr:nvSpPr>
        <xdr:cNvPr id="351" name="n_3mainValue【福祉施設】&#10;一人当たり面積"/>
        <xdr:cNvSpPr txBox="1"/>
      </xdr:nvSpPr>
      <xdr:spPr>
        <a:xfrm>
          <a:off x="7626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5732</xdr:rowOff>
    </xdr:from>
    <xdr:ext cx="469744" cy="259045"/>
    <xdr:sp macro="" textlink="">
      <xdr:nvSpPr>
        <xdr:cNvPr id="352" name="n_4mainValue【福祉施設】&#10;一人当たり面積"/>
        <xdr:cNvSpPr txBox="1"/>
      </xdr:nvSpPr>
      <xdr:spPr>
        <a:xfrm>
          <a:off x="6737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3"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10705</xdr:rowOff>
    </xdr:from>
    <xdr:to>
      <xdr:col>20</xdr:col>
      <xdr:colOff>38100</xdr:colOff>
      <xdr:row>101</xdr:row>
      <xdr:rowOff>112305</xdr:rowOff>
    </xdr:to>
    <xdr:sp macro="" textlink="">
      <xdr:nvSpPr>
        <xdr:cNvPr id="394" name="楕円 393"/>
        <xdr:cNvSpPr/>
      </xdr:nvSpPr>
      <xdr:spPr>
        <a:xfrm>
          <a:off x="3746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146231</xdr:rowOff>
    </xdr:from>
    <xdr:to>
      <xdr:col>15</xdr:col>
      <xdr:colOff>101600</xdr:colOff>
      <xdr:row>101</xdr:row>
      <xdr:rowOff>76381</xdr:rowOff>
    </xdr:to>
    <xdr:sp macro="" textlink="">
      <xdr:nvSpPr>
        <xdr:cNvPr id="395" name="楕円 394"/>
        <xdr:cNvSpPr/>
      </xdr:nvSpPr>
      <xdr:spPr>
        <a:xfrm>
          <a:off x="2857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25581</xdr:rowOff>
    </xdr:from>
    <xdr:to>
      <xdr:col>19</xdr:col>
      <xdr:colOff>177800</xdr:colOff>
      <xdr:row>101</xdr:row>
      <xdr:rowOff>61505</xdr:rowOff>
    </xdr:to>
    <xdr:cxnSp macro="">
      <xdr:nvCxnSpPr>
        <xdr:cNvPr id="396" name="直線コネクタ 395"/>
        <xdr:cNvCxnSpPr/>
      </xdr:nvCxnSpPr>
      <xdr:spPr>
        <a:xfrm>
          <a:off x="2908300" y="1734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110308</xdr:rowOff>
    </xdr:from>
    <xdr:to>
      <xdr:col>10</xdr:col>
      <xdr:colOff>165100</xdr:colOff>
      <xdr:row>101</xdr:row>
      <xdr:rowOff>40458</xdr:rowOff>
    </xdr:to>
    <xdr:sp macro="" textlink="">
      <xdr:nvSpPr>
        <xdr:cNvPr id="397" name="楕円 396"/>
        <xdr:cNvSpPr/>
      </xdr:nvSpPr>
      <xdr:spPr>
        <a:xfrm>
          <a:off x="1968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161108</xdr:rowOff>
    </xdr:from>
    <xdr:to>
      <xdr:col>15</xdr:col>
      <xdr:colOff>50800</xdr:colOff>
      <xdr:row>101</xdr:row>
      <xdr:rowOff>25581</xdr:rowOff>
    </xdr:to>
    <xdr:cxnSp macro="">
      <xdr:nvCxnSpPr>
        <xdr:cNvPr id="398" name="直線コネクタ 397"/>
        <xdr:cNvCxnSpPr/>
      </xdr:nvCxnSpPr>
      <xdr:spPr>
        <a:xfrm>
          <a:off x="2019300" y="173061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110308</xdr:rowOff>
    </xdr:from>
    <xdr:to>
      <xdr:col>6</xdr:col>
      <xdr:colOff>38100</xdr:colOff>
      <xdr:row>101</xdr:row>
      <xdr:rowOff>40458</xdr:rowOff>
    </xdr:to>
    <xdr:sp macro="" textlink="">
      <xdr:nvSpPr>
        <xdr:cNvPr id="399" name="楕円 398"/>
        <xdr:cNvSpPr/>
      </xdr:nvSpPr>
      <xdr:spPr>
        <a:xfrm>
          <a:off x="1079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161108</xdr:rowOff>
    </xdr:from>
    <xdr:to>
      <xdr:col>10</xdr:col>
      <xdr:colOff>114300</xdr:colOff>
      <xdr:row>100</xdr:row>
      <xdr:rowOff>161108</xdr:rowOff>
    </xdr:to>
    <xdr:cxnSp macro="">
      <xdr:nvCxnSpPr>
        <xdr:cNvPr id="400" name="直線コネクタ 399"/>
        <xdr:cNvCxnSpPr/>
      </xdr:nvCxnSpPr>
      <xdr:spPr>
        <a:xfrm>
          <a:off x="1130300" y="173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1"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02"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3"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04"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128832</xdr:rowOff>
    </xdr:from>
    <xdr:ext cx="405111" cy="259045"/>
    <xdr:sp macro="" textlink="">
      <xdr:nvSpPr>
        <xdr:cNvPr id="405" name="n_1mainValue【市民会館】&#10;有形固定資産減価償却率"/>
        <xdr:cNvSpPr txBox="1"/>
      </xdr:nvSpPr>
      <xdr:spPr>
        <a:xfrm>
          <a:off x="35820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92908</xdr:rowOff>
    </xdr:from>
    <xdr:ext cx="405111" cy="259045"/>
    <xdr:sp macro="" textlink="">
      <xdr:nvSpPr>
        <xdr:cNvPr id="406" name="n_2mainValue【市民会館】&#10;有形固定資産減価償却率"/>
        <xdr:cNvSpPr txBox="1"/>
      </xdr:nvSpPr>
      <xdr:spPr>
        <a:xfrm>
          <a:off x="2705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56985</xdr:rowOff>
    </xdr:from>
    <xdr:ext cx="405111" cy="259045"/>
    <xdr:sp macro="" textlink="">
      <xdr:nvSpPr>
        <xdr:cNvPr id="407" name="n_3mainValue【市民会館】&#10;有形固定資産減価償却率"/>
        <xdr:cNvSpPr txBox="1"/>
      </xdr:nvSpPr>
      <xdr:spPr>
        <a:xfrm>
          <a:off x="1816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56985</xdr:rowOff>
    </xdr:from>
    <xdr:ext cx="405111" cy="259045"/>
    <xdr:sp macro="" textlink="">
      <xdr:nvSpPr>
        <xdr:cNvPr id="408" name="n_4mainValue【市民会館】&#10;有形固定資産減価償却率"/>
        <xdr:cNvSpPr txBox="1"/>
      </xdr:nvSpPr>
      <xdr:spPr>
        <a:xfrm>
          <a:off x="927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154395</xdr:rowOff>
    </xdr:from>
    <xdr:to>
      <xdr:col>50</xdr:col>
      <xdr:colOff>165100</xdr:colOff>
      <xdr:row>108</xdr:row>
      <xdr:rowOff>84545</xdr:rowOff>
    </xdr:to>
    <xdr:sp macro="" textlink="">
      <xdr:nvSpPr>
        <xdr:cNvPr id="450" name="楕円 449"/>
        <xdr:cNvSpPr/>
      </xdr:nvSpPr>
      <xdr:spPr>
        <a:xfrm>
          <a:off x="9588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154395</xdr:rowOff>
    </xdr:from>
    <xdr:to>
      <xdr:col>46</xdr:col>
      <xdr:colOff>38100</xdr:colOff>
      <xdr:row>108</xdr:row>
      <xdr:rowOff>84545</xdr:rowOff>
    </xdr:to>
    <xdr:sp macro="" textlink="">
      <xdr:nvSpPr>
        <xdr:cNvPr id="451" name="楕円 450"/>
        <xdr:cNvSpPr/>
      </xdr:nvSpPr>
      <xdr:spPr>
        <a:xfrm>
          <a:off x="8699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33745</xdr:rowOff>
    </xdr:from>
    <xdr:to>
      <xdr:col>50</xdr:col>
      <xdr:colOff>114300</xdr:colOff>
      <xdr:row>108</xdr:row>
      <xdr:rowOff>33745</xdr:rowOff>
    </xdr:to>
    <xdr:cxnSp macro="">
      <xdr:nvCxnSpPr>
        <xdr:cNvPr id="452" name="直線コネクタ 451"/>
        <xdr:cNvCxnSpPr/>
      </xdr:nvCxnSpPr>
      <xdr:spPr>
        <a:xfrm>
          <a:off x="8750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154395</xdr:rowOff>
    </xdr:from>
    <xdr:to>
      <xdr:col>41</xdr:col>
      <xdr:colOff>101600</xdr:colOff>
      <xdr:row>108</xdr:row>
      <xdr:rowOff>84545</xdr:rowOff>
    </xdr:to>
    <xdr:sp macro="" textlink="">
      <xdr:nvSpPr>
        <xdr:cNvPr id="453" name="楕円 452"/>
        <xdr:cNvSpPr/>
      </xdr:nvSpPr>
      <xdr:spPr>
        <a:xfrm>
          <a:off x="7810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33745</xdr:rowOff>
    </xdr:from>
    <xdr:to>
      <xdr:col>45</xdr:col>
      <xdr:colOff>177800</xdr:colOff>
      <xdr:row>108</xdr:row>
      <xdr:rowOff>33745</xdr:rowOff>
    </xdr:to>
    <xdr:cxnSp macro="">
      <xdr:nvCxnSpPr>
        <xdr:cNvPr id="454" name="直線コネクタ 453"/>
        <xdr:cNvCxnSpPr/>
      </xdr:nvCxnSpPr>
      <xdr:spPr>
        <a:xfrm>
          <a:off x="7861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154395</xdr:rowOff>
    </xdr:from>
    <xdr:to>
      <xdr:col>36</xdr:col>
      <xdr:colOff>165100</xdr:colOff>
      <xdr:row>108</xdr:row>
      <xdr:rowOff>84545</xdr:rowOff>
    </xdr:to>
    <xdr:sp macro="" textlink="">
      <xdr:nvSpPr>
        <xdr:cNvPr id="455" name="楕円 454"/>
        <xdr:cNvSpPr/>
      </xdr:nvSpPr>
      <xdr:spPr>
        <a:xfrm>
          <a:off x="692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33745</xdr:rowOff>
    </xdr:from>
    <xdr:to>
      <xdr:col>41</xdr:col>
      <xdr:colOff>50800</xdr:colOff>
      <xdr:row>108</xdr:row>
      <xdr:rowOff>33745</xdr:rowOff>
    </xdr:to>
    <xdr:cxnSp macro="">
      <xdr:nvCxnSpPr>
        <xdr:cNvPr id="456" name="直線コネクタ 455"/>
        <xdr:cNvCxnSpPr/>
      </xdr:nvCxnSpPr>
      <xdr:spPr>
        <a:xfrm>
          <a:off x="6972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7"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8"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59"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0"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75672</xdr:rowOff>
    </xdr:from>
    <xdr:ext cx="469744" cy="259045"/>
    <xdr:sp macro="" textlink="">
      <xdr:nvSpPr>
        <xdr:cNvPr id="461" name="n_1mainValue【市民会館】&#10;一人当たり面積"/>
        <xdr:cNvSpPr txBox="1"/>
      </xdr:nvSpPr>
      <xdr:spPr>
        <a:xfrm>
          <a:off x="9391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75672</xdr:rowOff>
    </xdr:from>
    <xdr:ext cx="469744" cy="259045"/>
    <xdr:sp macro="" textlink="">
      <xdr:nvSpPr>
        <xdr:cNvPr id="462" name="n_2mainValue【市民会館】&#10;一人当たり面積"/>
        <xdr:cNvSpPr txBox="1"/>
      </xdr:nvSpPr>
      <xdr:spPr>
        <a:xfrm>
          <a:off x="8515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75672</xdr:rowOff>
    </xdr:from>
    <xdr:ext cx="469744" cy="259045"/>
    <xdr:sp macro="" textlink="">
      <xdr:nvSpPr>
        <xdr:cNvPr id="463" name="n_3mainValue【市民会館】&#10;一人当たり面積"/>
        <xdr:cNvSpPr txBox="1"/>
      </xdr:nvSpPr>
      <xdr:spPr>
        <a:xfrm>
          <a:off x="7626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75672</xdr:rowOff>
    </xdr:from>
    <xdr:ext cx="469744" cy="259045"/>
    <xdr:sp macro="" textlink="">
      <xdr:nvSpPr>
        <xdr:cNvPr id="464" name="n_4mainValue【市民会館】&#10;一人当たり面積"/>
        <xdr:cNvSpPr txBox="1"/>
      </xdr:nvSpPr>
      <xdr:spPr>
        <a:xfrm>
          <a:off x="6737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92347</xdr:rowOff>
    </xdr:from>
    <xdr:to>
      <xdr:col>81</xdr:col>
      <xdr:colOff>101600</xdr:colOff>
      <xdr:row>40</xdr:row>
      <xdr:rowOff>22497</xdr:rowOff>
    </xdr:to>
    <xdr:sp macro="" textlink="">
      <xdr:nvSpPr>
        <xdr:cNvPr id="506" name="楕円 505"/>
        <xdr:cNvSpPr/>
      </xdr:nvSpPr>
      <xdr:spPr>
        <a:xfrm>
          <a:off x="15430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72753</xdr:rowOff>
    </xdr:from>
    <xdr:to>
      <xdr:col>76</xdr:col>
      <xdr:colOff>165100</xdr:colOff>
      <xdr:row>40</xdr:row>
      <xdr:rowOff>2903</xdr:rowOff>
    </xdr:to>
    <xdr:sp macro="" textlink="">
      <xdr:nvSpPr>
        <xdr:cNvPr id="507" name="楕円 506"/>
        <xdr:cNvSpPr/>
      </xdr:nvSpPr>
      <xdr:spPr>
        <a:xfrm>
          <a:off x="14541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123553</xdr:rowOff>
    </xdr:from>
    <xdr:to>
      <xdr:col>81</xdr:col>
      <xdr:colOff>50800</xdr:colOff>
      <xdr:row>39</xdr:row>
      <xdr:rowOff>143147</xdr:rowOff>
    </xdr:to>
    <xdr:cxnSp macro="">
      <xdr:nvCxnSpPr>
        <xdr:cNvPr id="508" name="直線コネクタ 507"/>
        <xdr:cNvCxnSpPr/>
      </xdr:nvCxnSpPr>
      <xdr:spPr>
        <a:xfrm>
          <a:off x="14592300" y="68101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509" name="楕円 508"/>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81099</xdr:rowOff>
    </xdr:from>
    <xdr:to>
      <xdr:col>76</xdr:col>
      <xdr:colOff>114300</xdr:colOff>
      <xdr:row>39</xdr:row>
      <xdr:rowOff>123553</xdr:rowOff>
    </xdr:to>
    <xdr:cxnSp macro="">
      <xdr:nvCxnSpPr>
        <xdr:cNvPr id="510" name="直線コネクタ 509"/>
        <xdr:cNvCxnSpPr/>
      </xdr:nvCxnSpPr>
      <xdr:spPr>
        <a:xfrm>
          <a:off x="13703300" y="676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1"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2"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3"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4"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13624</xdr:rowOff>
    </xdr:from>
    <xdr:ext cx="405111" cy="259045"/>
    <xdr:sp macro="" textlink="">
      <xdr:nvSpPr>
        <xdr:cNvPr id="515" name="n_1mainValue【一般廃棄物処理施設】&#10;有形固定資産減価償却率"/>
        <xdr:cNvSpPr txBox="1"/>
      </xdr:nvSpPr>
      <xdr:spPr>
        <a:xfrm>
          <a:off x="15266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165480</xdr:rowOff>
    </xdr:from>
    <xdr:ext cx="405111" cy="259045"/>
    <xdr:sp macro="" textlink="">
      <xdr:nvSpPr>
        <xdr:cNvPr id="516" name="n_2mainValue【一般廃棄物処理施設】&#10;有形固定資産減価償却率"/>
        <xdr:cNvSpPr txBox="1"/>
      </xdr:nvSpPr>
      <xdr:spPr>
        <a:xfrm>
          <a:off x="14389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517" name="n_3mainValue【一般廃棄物処理施設】&#10;有形固定資産減価償却率"/>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8" name="直線コネクタ 5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9" name="テキスト ボックス 5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0" name="直線コネクタ 5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1" name="テキスト ボックス 53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2" name="直線コネクタ 5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3" name="テキスト ボックス 53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4" name="直線コネクタ 5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5" name="テキスト ボックス 53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6" name="直線コネクタ 5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7" name="テキスト ボックス 53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1" name="直線コネクタ 54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3" name="直線コネクタ 54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5" name="直線コネクタ 54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6"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47" name="フローチャート: 判断 54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48" name="フローチャート: 判断 54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49" name="フローチャート: 判断 54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0" name="フローチャート: 判断 54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1" name="フローチャート: 判断 55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52367</xdr:rowOff>
    </xdr:from>
    <xdr:to>
      <xdr:col>112</xdr:col>
      <xdr:colOff>38100</xdr:colOff>
      <xdr:row>39</xdr:row>
      <xdr:rowOff>153967</xdr:rowOff>
    </xdr:to>
    <xdr:sp macro="" textlink="">
      <xdr:nvSpPr>
        <xdr:cNvPr id="557" name="楕円 556"/>
        <xdr:cNvSpPr/>
      </xdr:nvSpPr>
      <xdr:spPr>
        <a:xfrm>
          <a:off x="21272500" y="67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36449</xdr:rowOff>
    </xdr:from>
    <xdr:to>
      <xdr:col>107</xdr:col>
      <xdr:colOff>101600</xdr:colOff>
      <xdr:row>39</xdr:row>
      <xdr:rowOff>138049</xdr:rowOff>
    </xdr:to>
    <xdr:sp macro="" textlink="">
      <xdr:nvSpPr>
        <xdr:cNvPr id="558" name="楕円 557"/>
        <xdr:cNvSpPr/>
      </xdr:nvSpPr>
      <xdr:spPr>
        <a:xfrm>
          <a:off x="20383500" y="67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87249</xdr:rowOff>
    </xdr:from>
    <xdr:to>
      <xdr:col>111</xdr:col>
      <xdr:colOff>177800</xdr:colOff>
      <xdr:row>39</xdr:row>
      <xdr:rowOff>103167</xdr:rowOff>
    </xdr:to>
    <xdr:cxnSp macro="">
      <xdr:nvCxnSpPr>
        <xdr:cNvPr id="559" name="直線コネクタ 558"/>
        <xdr:cNvCxnSpPr/>
      </xdr:nvCxnSpPr>
      <xdr:spPr>
        <a:xfrm>
          <a:off x="20434300" y="6773799"/>
          <a:ext cx="889000" cy="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42324</xdr:rowOff>
    </xdr:from>
    <xdr:to>
      <xdr:col>102</xdr:col>
      <xdr:colOff>165100</xdr:colOff>
      <xdr:row>39</xdr:row>
      <xdr:rowOff>143924</xdr:rowOff>
    </xdr:to>
    <xdr:sp macro="" textlink="">
      <xdr:nvSpPr>
        <xdr:cNvPr id="560" name="楕円 559"/>
        <xdr:cNvSpPr/>
      </xdr:nvSpPr>
      <xdr:spPr>
        <a:xfrm>
          <a:off x="19494500" y="672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87249</xdr:rowOff>
    </xdr:from>
    <xdr:to>
      <xdr:col>107</xdr:col>
      <xdr:colOff>50800</xdr:colOff>
      <xdr:row>39</xdr:row>
      <xdr:rowOff>93124</xdr:rowOff>
    </xdr:to>
    <xdr:cxnSp macro="">
      <xdr:nvCxnSpPr>
        <xdr:cNvPr id="561" name="直線コネクタ 560"/>
        <xdr:cNvCxnSpPr/>
      </xdr:nvCxnSpPr>
      <xdr:spPr>
        <a:xfrm flipV="1">
          <a:off x="19545300" y="6773799"/>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2"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3"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64"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65"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145094</xdr:rowOff>
    </xdr:from>
    <xdr:ext cx="534377" cy="259045"/>
    <xdr:sp macro="" textlink="">
      <xdr:nvSpPr>
        <xdr:cNvPr id="566" name="n_1mainValue【一般廃棄物処理施設】&#10;一人当たり有形固定資産（償却資産）額"/>
        <xdr:cNvSpPr txBox="1"/>
      </xdr:nvSpPr>
      <xdr:spPr>
        <a:xfrm>
          <a:off x="21043411" y="68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129176</xdr:rowOff>
    </xdr:from>
    <xdr:ext cx="534377" cy="259045"/>
    <xdr:sp macro="" textlink="">
      <xdr:nvSpPr>
        <xdr:cNvPr id="567" name="n_2mainValue【一般廃棄物処理施設】&#10;一人当たり有形固定資産（償却資産）額"/>
        <xdr:cNvSpPr txBox="1"/>
      </xdr:nvSpPr>
      <xdr:spPr>
        <a:xfrm>
          <a:off x="20167111" y="68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135051</xdr:rowOff>
    </xdr:from>
    <xdr:ext cx="534377" cy="259045"/>
    <xdr:sp macro="" textlink="">
      <xdr:nvSpPr>
        <xdr:cNvPr id="568" name="n_3mainValue【一般廃棄物処理施設】&#10;一人当たり有形固定資産（償却資産）額"/>
        <xdr:cNvSpPr txBox="1"/>
      </xdr:nvSpPr>
      <xdr:spPr>
        <a:xfrm>
          <a:off x="19278111" y="682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0" name="直線コネクタ 5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1" name="テキスト ボックス 58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2" name="直線コネクタ 5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3" name="テキスト ボックス 5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4" name="直線コネクタ 5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5" name="テキスト ボックス 5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6" name="直線コネクタ 5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7" name="テキスト ボックス 5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8" name="直線コネクタ 5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9" name="テキスト ボックス 5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0" name="直線コネクタ 5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1" name="テキスト ボックス 59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94" name="直線コネクタ 593"/>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95"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96" name="直線コネクタ 595"/>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97"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98" name="直線コネクタ 597"/>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99"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0" name="フローチャート: 判断 599"/>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1" name="フローチャート: 判断 600"/>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2" name="フローチャート: 判断 6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3" name="フローチャート: 判断 602"/>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04" name="フローチャート: 判断 603"/>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5" name="テキスト ボックス 6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6" name="テキスト ボックス 6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7" name="テキスト ボックス 6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8" name="テキスト ボックス 6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9" name="テキスト ボックス 6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610" name="楕円 609"/>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58601</xdr:rowOff>
    </xdr:from>
    <xdr:to>
      <xdr:col>76</xdr:col>
      <xdr:colOff>165100</xdr:colOff>
      <xdr:row>60</xdr:row>
      <xdr:rowOff>160201</xdr:rowOff>
    </xdr:to>
    <xdr:sp macro="" textlink="">
      <xdr:nvSpPr>
        <xdr:cNvPr id="611" name="楕円 610"/>
        <xdr:cNvSpPr/>
      </xdr:nvSpPr>
      <xdr:spPr>
        <a:xfrm>
          <a:off x="14541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109401</xdr:rowOff>
    </xdr:from>
    <xdr:to>
      <xdr:col>81</xdr:col>
      <xdr:colOff>50800</xdr:colOff>
      <xdr:row>60</xdr:row>
      <xdr:rowOff>137160</xdr:rowOff>
    </xdr:to>
    <xdr:cxnSp macro="">
      <xdr:nvCxnSpPr>
        <xdr:cNvPr id="612" name="直線コネクタ 611"/>
        <xdr:cNvCxnSpPr/>
      </xdr:nvCxnSpPr>
      <xdr:spPr>
        <a:xfrm>
          <a:off x="14592300" y="103964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13" name="楕円 612"/>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109401</xdr:rowOff>
    </xdr:to>
    <xdr:cxnSp macro="">
      <xdr:nvCxnSpPr>
        <xdr:cNvPr id="614" name="直線コネクタ 613"/>
        <xdr:cNvCxnSpPr/>
      </xdr:nvCxnSpPr>
      <xdr:spPr>
        <a:xfrm>
          <a:off x="13703300" y="103670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32476</xdr:rowOff>
    </xdr:from>
    <xdr:to>
      <xdr:col>67</xdr:col>
      <xdr:colOff>101600</xdr:colOff>
      <xdr:row>60</xdr:row>
      <xdr:rowOff>134076</xdr:rowOff>
    </xdr:to>
    <xdr:sp macro="" textlink="">
      <xdr:nvSpPr>
        <xdr:cNvPr id="615" name="楕円 614"/>
        <xdr:cNvSpPr/>
      </xdr:nvSpPr>
      <xdr:spPr>
        <a:xfrm>
          <a:off x="12763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83276</xdr:rowOff>
    </xdr:to>
    <xdr:cxnSp macro="">
      <xdr:nvCxnSpPr>
        <xdr:cNvPr id="616" name="直線コネクタ 615"/>
        <xdr:cNvCxnSpPr/>
      </xdr:nvCxnSpPr>
      <xdr:spPr>
        <a:xfrm flipV="1">
          <a:off x="12814300" y="103670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17"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18"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19"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0"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621" name="n_1mainValue【保健センター・保健所】&#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151328</xdr:rowOff>
    </xdr:from>
    <xdr:ext cx="405111" cy="259045"/>
    <xdr:sp macro="" textlink="">
      <xdr:nvSpPr>
        <xdr:cNvPr id="622" name="n_2mainValue【保健センター・保健所】&#10;有形固定資産減価償却率"/>
        <xdr:cNvSpPr txBox="1"/>
      </xdr:nvSpPr>
      <xdr:spPr>
        <a:xfrm>
          <a:off x="14389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623" name="n_3mainValue【保健センター・保健所】&#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125203</xdr:rowOff>
    </xdr:from>
    <xdr:ext cx="405111" cy="259045"/>
    <xdr:sp macro="" textlink="">
      <xdr:nvSpPr>
        <xdr:cNvPr id="624" name="n_4mainValue【保健センター・保健所】&#10;有形固定資産減価償却率"/>
        <xdr:cNvSpPr txBox="1"/>
      </xdr:nvSpPr>
      <xdr:spPr>
        <a:xfrm>
          <a:off x="12611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35" name="直線コネクタ 6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36" name="テキスト ボックス 6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9" name="直線コネクタ 63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0" name="テキスト ボックス 63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44" name="直線コネクタ 643"/>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45"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46" name="直線コネクタ 645"/>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4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48" name="直線コネクタ 64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649"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0" name="フローチャート: 判断 649"/>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1" name="フローチャート: 判断 650"/>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2" name="フローチャート: 判断 651"/>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3" name="フローチャート: 判断 652"/>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54" name="フローチャート: 判断 653"/>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5" name="テキスト ボックス 6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6" name="テキスト ボックス 6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7" name="テキスト ボックス 6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8" name="テキスト ボックス 6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9" name="テキスト ボックス 6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103505</xdr:rowOff>
    </xdr:from>
    <xdr:to>
      <xdr:col>112</xdr:col>
      <xdr:colOff>38100</xdr:colOff>
      <xdr:row>62</xdr:row>
      <xdr:rowOff>33655</xdr:rowOff>
    </xdr:to>
    <xdr:sp macro="" textlink="">
      <xdr:nvSpPr>
        <xdr:cNvPr id="660" name="楕円 659"/>
        <xdr:cNvSpPr/>
      </xdr:nvSpPr>
      <xdr:spPr>
        <a:xfrm>
          <a:off x="2127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661" name="楕円 660"/>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154305</xdr:rowOff>
    </xdr:from>
    <xdr:to>
      <xdr:col>111</xdr:col>
      <xdr:colOff>177800</xdr:colOff>
      <xdr:row>62</xdr:row>
      <xdr:rowOff>45720</xdr:rowOff>
    </xdr:to>
    <xdr:cxnSp macro="">
      <xdr:nvCxnSpPr>
        <xdr:cNvPr id="662" name="直線コネクタ 661"/>
        <xdr:cNvCxnSpPr/>
      </xdr:nvCxnSpPr>
      <xdr:spPr>
        <a:xfrm flipV="1">
          <a:off x="20434300" y="106127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160655</xdr:rowOff>
    </xdr:from>
    <xdr:to>
      <xdr:col>102</xdr:col>
      <xdr:colOff>165100</xdr:colOff>
      <xdr:row>62</xdr:row>
      <xdr:rowOff>90805</xdr:rowOff>
    </xdr:to>
    <xdr:sp macro="" textlink="">
      <xdr:nvSpPr>
        <xdr:cNvPr id="663" name="楕円 662"/>
        <xdr:cNvSpPr/>
      </xdr:nvSpPr>
      <xdr:spPr>
        <a:xfrm>
          <a:off x="19494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40005</xdr:rowOff>
    </xdr:from>
    <xdr:to>
      <xdr:col>107</xdr:col>
      <xdr:colOff>50800</xdr:colOff>
      <xdr:row>62</xdr:row>
      <xdr:rowOff>45720</xdr:rowOff>
    </xdr:to>
    <xdr:cxnSp macro="">
      <xdr:nvCxnSpPr>
        <xdr:cNvPr id="664" name="直線コネクタ 663"/>
        <xdr:cNvCxnSpPr/>
      </xdr:nvCxnSpPr>
      <xdr:spPr>
        <a:xfrm>
          <a:off x="19545300" y="1066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160655</xdr:rowOff>
    </xdr:from>
    <xdr:to>
      <xdr:col>98</xdr:col>
      <xdr:colOff>38100</xdr:colOff>
      <xdr:row>62</xdr:row>
      <xdr:rowOff>90805</xdr:rowOff>
    </xdr:to>
    <xdr:sp macro="" textlink="">
      <xdr:nvSpPr>
        <xdr:cNvPr id="665" name="楕円 664"/>
        <xdr:cNvSpPr/>
      </xdr:nvSpPr>
      <xdr:spPr>
        <a:xfrm>
          <a:off x="18605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40005</xdr:rowOff>
    </xdr:from>
    <xdr:to>
      <xdr:col>102</xdr:col>
      <xdr:colOff>114300</xdr:colOff>
      <xdr:row>62</xdr:row>
      <xdr:rowOff>40005</xdr:rowOff>
    </xdr:to>
    <xdr:cxnSp macro="">
      <xdr:nvCxnSpPr>
        <xdr:cNvPr id="666" name="直線コネクタ 665"/>
        <xdr:cNvCxnSpPr/>
      </xdr:nvCxnSpPr>
      <xdr:spPr>
        <a:xfrm>
          <a:off x="18656300" y="1066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667"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68"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69"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0"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50182</xdr:rowOff>
    </xdr:from>
    <xdr:ext cx="469744" cy="259045"/>
    <xdr:sp macro="" textlink="">
      <xdr:nvSpPr>
        <xdr:cNvPr id="671" name="n_1mainValue【保健センター・保健所】&#10;一人当たり面積"/>
        <xdr:cNvSpPr txBox="1"/>
      </xdr:nvSpPr>
      <xdr:spPr>
        <a:xfrm>
          <a:off x="210757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72"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81932</xdr:rowOff>
    </xdr:from>
    <xdr:ext cx="469744" cy="259045"/>
    <xdr:sp macro="" textlink="">
      <xdr:nvSpPr>
        <xdr:cNvPr id="673" name="n_3mainValue【保健センター・保健所】&#10;一人当たり面積"/>
        <xdr:cNvSpPr txBox="1"/>
      </xdr:nvSpPr>
      <xdr:spPr>
        <a:xfrm>
          <a:off x="19310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81932</xdr:rowOff>
    </xdr:from>
    <xdr:ext cx="469744" cy="259045"/>
    <xdr:sp macro="" textlink="">
      <xdr:nvSpPr>
        <xdr:cNvPr id="674" name="n_4mainValue【保健センター・保健所】&#10;一人当たり面積"/>
        <xdr:cNvSpPr txBox="1"/>
      </xdr:nvSpPr>
      <xdr:spPr>
        <a:xfrm>
          <a:off x="18421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5" name="テキスト ボックス 6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6" name="直線コネクタ 6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7" name="テキスト ボックス 68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8" name="直線コネクタ 6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9" name="テキスト ボックス 6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0" name="直線コネクタ 6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1" name="テキスト ボックス 6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2" name="直線コネクタ 6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3" name="テキスト ボックス 6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4" name="直線コネクタ 6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5" name="テキスト ボックス 6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6" name="直線コネクタ 6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7" name="テキスト ボックス 69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0" name="直線コネクタ 699"/>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1"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2" name="直線コネクタ 701"/>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04" name="直線コネクタ 70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05"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06" name="フローチャート: 判断 705"/>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07" name="フローチャート: 判断 706"/>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08" name="フローチャート: 判断 707"/>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09" name="フローチャート: 判断 708"/>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0" name="フローチャート: 判断 709"/>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166914</xdr:rowOff>
    </xdr:from>
    <xdr:to>
      <xdr:col>81</xdr:col>
      <xdr:colOff>101600</xdr:colOff>
      <xdr:row>82</xdr:row>
      <xdr:rowOff>97064</xdr:rowOff>
    </xdr:to>
    <xdr:sp macro="" textlink="">
      <xdr:nvSpPr>
        <xdr:cNvPr id="716" name="楕円 715"/>
        <xdr:cNvSpPr/>
      </xdr:nvSpPr>
      <xdr:spPr>
        <a:xfrm>
          <a:off x="15430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121194</xdr:rowOff>
    </xdr:from>
    <xdr:to>
      <xdr:col>76</xdr:col>
      <xdr:colOff>165100</xdr:colOff>
      <xdr:row>82</xdr:row>
      <xdr:rowOff>51344</xdr:rowOff>
    </xdr:to>
    <xdr:sp macro="" textlink="">
      <xdr:nvSpPr>
        <xdr:cNvPr id="717" name="楕円 716"/>
        <xdr:cNvSpPr/>
      </xdr:nvSpPr>
      <xdr:spPr>
        <a:xfrm>
          <a:off x="14541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xdr:rowOff>
    </xdr:from>
    <xdr:to>
      <xdr:col>81</xdr:col>
      <xdr:colOff>50800</xdr:colOff>
      <xdr:row>82</xdr:row>
      <xdr:rowOff>46264</xdr:rowOff>
    </xdr:to>
    <xdr:cxnSp macro="">
      <xdr:nvCxnSpPr>
        <xdr:cNvPr id="718" name="直線コネクタ 717"/>
        <xdr:cNvCxnSpPr/>
      </xdr:nvCxnSpPr>
      <xdr:spPr>
        <a:xfrm>
          <a:off x="14592300" y="14059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75474</xdr:rowOff>
    </xdr:from>
    <xdr:to>
      <xdr:col>72</xdr:col>
      <xdr:colOff>38100</xdr:colOff>
      <xdr:row>82</xdr:row>
      <xdr:rowOff>5624</xdr:rowOff>
    </xdr:to>
    <xdr:sp macro="" textlink="">
      <xdr:nvSpPr>
        <xdr:cNvPr id="719" name="楕円 718"/>
        <xdr:cNvSpPr/>
      </xdr:nvSpPr>
      <xdr:spPr>
        <a:xfrm>
          <a:off x="13652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82</xdr:row>
      <xdr:rowOff>544</xdr:rowOff>
    </xdr:to>
    <xdr:cxnSp macro="">
      <xdr:nvCxnSpPr>
        <xdr:cNvPr id="720" name="直線コネクタ 719"/>
        <xdr:cNvCxnSpPr/>
      </xdr:nvCxnSpPr>
      <xdr:spPr>
        <a:xfrm>
          <a:off x="13703300" y="140137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75474</xdr:rowOff>
    </xdr:from>
    <xdr:to>
      <xdr:col>67</xdr:col>
      <xdr:colOff>101600</xdr:colOff>
      <xdr:row>82</xdr:row>
      <xdr:rowOff>5624</xdr:rowOff>
    </xdr:to>
    <xdr:sp macro="" textlink="">
      <xdr:nvSpPr>
        <xdr:cNvPr id="721" name="楕円 720"/>
        <xdr:cNvSpPr/>
      </xdr:nvSpPr>
      <xdr:spPr>
        <a:xfrm>
          <a:off x="12763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126274</xdr:rowOff>
    </xdr:from>
    <xdr:to>
      <xdr:col>71</xdr:col>
      <xdr:colOff>177800</xdr:colOff>
      <xdr:row>81</xdr:row>
      <xdr:rowOff>126274</xdr:rowOff>
    </xdr:to>
    <xdr:cxnSp macro="">
      <xdr:nvCxnSpPr>
        <xdr:cNvPr id="722" name="直線コネクタ 721"/>
        <xdr:cNvCxnSpPr/>
      </xdr:nvCxnSpPr>
      <xdr:spPr>
        <a:xfrm>
          <a:off x="12814300" y="14013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23"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24"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25"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26"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113591</xdr:rowOff>
    </xdr:from>
    <xdr:ext cx="405111" cy="259045"/>
    <xdr:sp macro="" textlink="">
      <xdr:nvSpPr>
        <xdr:cNvPr id="727" name="n_1main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67871</xdr:rowOff>
    </xdr:from>
    <xdr:ext cx="405111" cy="259045"/>
    <xdr:sp macro="" textlink="">
      <xdr:nvSpPr>
        <xdr:cNvPr id="728" name="n_2mainValue【消防施設】&#10;有形固定資産減価償却率"/>
        <xdr:cNvSpPr txBox="1"/>
      </xdr:nvSpPr>
      <xdr:spPr>
        <a:xfrm>
          <a:off x="14389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22151</xdr:rowOff>
    </xdr:from>
    <xdr:ext cx="405111" cy="259045"/>
    <xdr:sp macro="" textlink="">
      <xdr:nvSpPr>
        <xdr:cNvPr id="729" name="n_3mainValue【消防施設】&#10;有形固定資産減価償却率"/>
        <xdr:cNvSpPr txBox="1"/>
      </xdr:nvSpPr>
      <xdr:spPr>
        <a:xfrm>
          <a:off x="13500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22151</xdr:rowOff>
    </xdr:from>
    <xdr:ext cx="405111" cy="259045"/>
    <xdr:sp macro="" textlink="">
      <xdr:nvSpPr>
        <xdr:cNvPr id="730" name="n_4mainValue【消防施設】&#10;有形固定資産減価償却率"/>
        <xdr:cNvSpPr txBox="1"/>
      </xdr:nvSpPr>
      <xdr:spPr>
        <a:xfrm>
          <a:off x="12611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1" name="直線コネクタ 7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2" name="テキスト ボックス 7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3" name="直線コネクタ 7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4" name="テキスト ボックス 7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5" name="直線コネクタ 7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6" name="テキスト ボックス 7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7" name="直線コネクタ 7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8" name="テキスト ボックス 7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9" name="直線コネクタ 7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0" name="テキスト ボックス 7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2" name="直線コネクタ 751"/>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3"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4" name="直線コネクタ 753"/>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55"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56" name="直線コネクタ 755"/>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57"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58" name="フローチャート: 判断 757"/>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59" name="フローチャート: 判断 758"/>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0" name="フローチャート: 判断 759"/>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1" name="フローチャート: 判断 760"/>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2" name="フローチャート: 判断 761"/>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3" name="テキスト ボックス 7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4" name="テキスト ボックス 7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5" name="テキスト ボックス 7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6" name="テキスト ボックス 7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7" name="テキスト ボックス 7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68" name="楕円 767"/>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126746</xdr:rowOff>
    </xdr:from>
    <xdr:to>
      <xdr:col>107</xdr:col>
      <xdr:colOff>101600</xdr:colOff>
      <xdr:row>86</xdr:row>
      <xdr:rowOff>56896</xdr:rowOff>
    </xdr:to>
    <xdr:sp macro="" textlink="">
      <xdr:nvSpPr>
        <xdr:cNvPr id="769" name="楕円 768"/>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6096</xdr:rowOff>
    </xdr:to>
    <xdr:cxnSp macro="">
      <xdr:nvCxnSpPr>
        <xdr:cNvPr id="770" name="直線コネクタ 769"/>
        <xdr:cNvCxnSpPr/>
      </xdr:nvCxnSpPr>
      <xdr:spPr>
        <a:xfrm flipV="1">
          <a:off x="20434300" y="14746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71" name="楕円 770"/>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72" name="直線コネクタ 771"/>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773" name="楕円 772"/>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774" name="直線コネクタ 773"/>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75"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76"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77"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78"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79" name="n_1mainValue【消防施設】&#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80"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781"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782"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3" name="正方形/長方形 7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4" name="正方形/長方形 7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5" name="正方形/長方形 7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6" name="正方形/長方形 7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7" name="正方形/長方形 7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8" name="正方形/長方形 7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9" name="正方形/長方形 7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0" name="正方形/長方形 7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1" name="テキスト ボックス 7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2" name="直線コネクタ 7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3" name="テキスト ボックス 79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4" name="直線コネクタ 7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5" name="テキスト ボックス 79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6" name="直線コネクタ 7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7" name="テキスト ボックス 7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8" name="直線コネクタ 7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9" name="テキスト ボックス 7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0" name="直線コネクタ 7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1" name="テキスト ボックス 8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2" name="直線コネクタ 8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3" name="テキスト ボックス 8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4" name="直線コネクタ 8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5" name="テキスト ボックス 80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08" name="直線コネクタ 807"/>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09"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0" name="直線コネクタ 809"/>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1"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2" name="直線コネクタ 811"/>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13"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14" name="フローチャート: 判断 813"/>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15" name="フローチャート: 判断 81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16" name="フローチャート: 判断 81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17" name="フローチャート: 判断 816"/>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18" name="フローチャート: 判断 817"/>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9" name="テキスト ボックス 8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0" name="テキスト ボックス 8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1" name="テキスト ボックス 8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2" name="テキスト ボックス 8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3" name="テキスト ボックス 8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824" name="楕円 823"/>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25" name="楕円 824"/>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30480</xdr:rowOff>
    </xdr:to>
    <xdr:cxnSp macro="">
      <xdr:nvCxnSpPr>
        <xdr:cNvPr id="826" name="直線コネクタ 825"/>
        <xdr:cNvCxnSpPr/>
      </xdr:nvCxnSpPr>
      <xdr:spPr>
        <a:xfrm>
          <a:off x="14592300" y="183331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827" name="楕円 826"/>
        <xdr:cNvSpPr/>
      </xdr:nvSpPr>
      <xdr:spPr>
        <a:xfrm>
          <a:off x="1365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159476</xdr:rowOff>
    </xdr:to>
    <xdr:cxnSp macro="">
      <xdr:nvCxnSpPr>
        <xdr:cNvPr id="828" name="直線コネクタ 827"/>
        <xdr:cNvCxnSpPr/>
      </xdr:nvCxnSpPr>
      <xdr:spPr>
        <a:xfrm>
          <a:off x="13703300" y="1830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829" name="楕円 828"/>
        <xdr:cNvSpPr/>
      </xdr:nvSpPr>
      <xdr:spPr>
        <a:xfrm>
          <a:off x="12763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136616</xdr:rowOff>
    </xdr:to>
    <xdr:cxnSp macro="">
      <xdr:nvCxnSpPr>
        <xdr:cNvPr id="830" name="直線コネクタ 829"/>
        <xdr:cNvCxnSpPr/>
      </xdr:nvCxnSpPr>
      <xdr:spPr>
        <a:xfrm flipV="1">
          <a:off x="12814300" y="183005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1"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2"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33"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34"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835" name="n_1mainValue【庁舎】&#10;有形固定資産減価償却率"/>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36" name="n_2mainValue【庁舎】&#10;有形固定資産減価償却率"/>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837" name="n_3mainValue【庁舎】&#10;有形固定資産減価償却率"/>
        <xdr:cNvSpPr txBox="1"/>
      </xdr:nvSpPr>
      <xdr:spPr>
        <a:xfrm>
          <a:off x="13500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838" name="n_4mainValue【庁舎】&#10;有形固定資産減価償却率"/>
        <xdr:cNvSpPr txBox="1"/>
      </xdr:nvSpPr>
      <xdr:spPr>
        <a:xfrm>
          <a:off x="12611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9" name="直線コネクタ 8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0" name="テキスト ボックス 8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1" name="直線コネクタ 8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2" name="テキスト ボックス 8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3" name="直線コネクタ 8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4" name="テキスト ボックス 8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5" name="直線コネクタ 8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6" name="テキスト ボックス 8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7" name="直線コネクタ 8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8" name="テキスト ボックス 8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9" name="直線コネクタ 8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0" name="テキスト ボックス 8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1" name="直線コネクタ 8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2" name="テキスト ボックス 8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64" name="直線コネクタ 863"/>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65"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66" name="直線コネクタ 865"/>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67"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68" name="直線コネクタ 867"/>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69"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0" name="フローチャート: 判断 869"/>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1" name="フローチャート: 判断 870"/>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2" name="フローチャート: 判断 871"/>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3" name="フローチャート: 判断 872"/>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74" name="フローチャート: 判断 87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5" name="テキスト ボックス 8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6" name="テキスト ボックス 8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7" name="テキスト ボックス 8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8" name="テキスト ボックス 8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9" name="テキスト ボックス 8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80" name="楕円 879"/>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81" name="楕円 880"/>
        <xdr:cNvSpPr/>
      </xdr:nvSpPr>
      <xdr:spPr>
        <a:xfrm>
          <a:off x="2038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882" name="直線コネクタ 881"/>
        <xdr:cNvCxnSpPr/>
      </xdr:nvCxnSpPr>
      <xdr:spPr>
        <a:xfrm>
          <a:off x="20434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83" name="楕円 882"/>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884" name="直線コネクタ 883"/>
        <xdr:cNvCxnSpPr/>
      </xdr:nvCxnSpPr>
      <xdr:spPr>
        <a:xfrm>
          <a:off x="19545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149498</xdr:rowOff>
    </xdr:from>
    <xdr:to>
      <xdr:col>98</xdr:col>
      <xdr:colOff>38100</xdr:colOff>
      <xdr:row>107</xdr:row>
      <xdr:rowOff>79648</xdr:rowOff>
    </xdr:to>
    <xdr:sp macro="" textlink="">
      <xdr:nvSpPr>
        <xdr:cNvPr id="885" name="楕円 884"/>
        <xdr:cNvSpPr/>
      </xdr:nvSpPr>
      <xdr:spPr>
        <a:xfrm>
          <a:off x="18605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28848</xdr:rowOff>
    </xdr:to>
    <xdr:cxnSp macro="">
      <xdr:nvCxnSpPr>
        <xdr:cNvPr id="886" name="直線コネクタ 885"/>
        <xdr:cNvCxnSpPr/>
      </xdr:nvCxnSpPr>
      <xdr:spPr>
        <a:xfrm>
          <a:off x="18656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87"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88"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89"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0"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91" name="n_1mainValue【庁舎】&#10;一人当たり面積"/>
        <xdr:cNvSpPr txBox="1"/>
      </xdr:nvSpPr>
      <xdr:spPr>
        <a:xfrm>
          <a:off x="210757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92" name="n_2mainValue【庁舎】&#10;一人当たり面積"/>
        <xdr:cNvSpPr txBox="1"/>
      </xdr:nvSpPr>
      <xdr:spPr>
        <a:xfrm>
          <a:off x="20199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893"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70775</xdr:rowOff>
    </xdr:from>
    <xdr:ext cx="469744" cy="259045"/>
    <xdr:sp macro="" textlink="">
      <xdr:nvSpPr>
        <xdr:cNvPr id="894" name="n_4mainValue【庁舎】&#10;一人当たり面積"/>
        <xdr:cNvSpPr txBox="1"/>
      </xdr:nvSpPr>
      <xdr:spPr>
        <a:xfrm>
          <a:off x="18421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年度の有形固定資産減価償却率については、学校施設が</a:t>
          </a:r>
          <a:r>
            <a:rPr kumimoji="1" lang="en-US" altLang="ja-JP" sz="1300">
              <a:latin typeface="ＭＳ Ｐゴシック" panose="020B0600070205080204" pitchFamily="50" charset="-128"/>
              <a:ea typeface="ＭＳ Ｐゴシック" panose="020B0600070205080204" pitchFamily="50" charset="-128"/>
            </a:rPr>
            <a:t>51.8%</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となっており類似団体と比較すると低い水準となっている。要因としては市では小・中学校の大規模改修工事を進めており、平成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校の改修工事を行ったことが考えられる。</a:t>
          </a:r>
        </a:p>
        <a:p>
          <a:r>
            <a:rPr kumimoji="1" lang="ja-JP" altLang="en-US" sz="1300">
              <a:latin typeface="ＭＳ Ｐゴシック" panose="020B0600070205080204" pitchFamily="50" charset="-128"/>
              <a:ea typeface="ＭＳ Ｐゴシック" panose="020B0600070205080204" pitchFamily="50" charset="-128"/>
            </a:rPr>
            <a:t>一方で図書館</a:t>
          </a:r>
          <a:r>
            <a:rPr kumimoji="1" lang="en-US" altLang="ja-JP" sz="1300">
              <a:latin typeface="ＭＳ Ｐゴシック" panose="020B0600070205080204" pitchFamily="50" charset="-128"/>
              <a:ea typeface="ＭＳ Ｐゴシック" panose="020B0600070205080204" pitchFamily="50" charset="-128"/>
            </a:rPr>
            <a:t>62.6%</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といずれも類似団体と比較して高い水準となっており老朽化が進んでいることが読み取れる。</a:t>
          </a:r>
        </a:p>
        <a:p>
          <a:r>
            <a:rPr kumimoji="1" lang="ja-JP" altLang="en-US" sz="1300">
              <a:latin typeface="ＭＳ Ｐゴシック" panose="020B0600070205080204" pitchFamily="50" charset="-128"/>
              <a:ea typeface="ＭＳ Ｐゴシック" panose="020B0600070205080204" pitchFamily="50" charset="-128"/>
            </a:rPr>
            <a:t>　令和２年度に市庁舎の建替を行い、以降も市内公共施設の耐震化工事などを実施していく予定ではあるが、老朽化した公共施設を適切に維持していくためには多額の費用がかかり、限られた財源の中で、現在保有している公共施設を全て維持していくことは困難である。「公共施設等総合管理計画」を基に「個別施設計画」を策定しており、今後も計画的な更新・改修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高齢化率が高</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市内に高度医療機関が多く存在することから医療費や社会保障費などの民生費が大きい</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個人市民税額が少額であること、大口の納税法人がほとんどないことなど、</a:t>
          </a:r>
          <a:r>
            <a:rPr lang="ja-JP" altLang="en-US" sz="1100" b="0" i="0" baseline="0">
              <a:solidFill>
                <a:schemeClr val="dk1"/>
              </a:solidFill>
              <a:effectLst/>
              <a:latin typeface="+mn-lt"/>
              <a:ea typeface="+mn-ea"/>
              <a:cs typeface="+mn-cs"/>
            </a:rPr>
            <a:t>財政基盤が弱く類似団体平均よりも下回っている。</a:t>
          </a:r>
          <a:endParaRPr lang="ja-JP" altLang="ja-JP" sz="1400">
            <a:effectLst/>
          </a:endParaRPr>
        </a:p>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コンビニ収納や口座振替の推進を行い、税収の徴収強化に努めるとともに、</a:t>
          </a:r>
          <a:r>
            <a:rPr lang="ja-JP" altLang="ja-JP" sz="1100" b="0" i="0" baseline="0">
              <a:solidFill>
                <a:schemeClr val="dk1"/>
              </a:solidFill>
              <a:effectLst/>
              <a:latin typeface="+mn-lt"/>
              <a:ea typeface="+mn-ea"/>
              <a:cs typeface="+mn-cs"/>
            </a:rPr>
            <a:t>生活保護費をはじめとする社会保障関係経費については、</a:t>
          </a:r>
          <a:r>
            <a:rPr lang="ja-JP" altLang="ja-JP" sz="1100">
              <a:solidFill>
                <a:schemeClr val="dk1"/>
              </a:solidFill>
              <a:effectLst/>
              <a:latin typeface="+mn-lt"/>
              <a:ea typeface="+mn-ea"/>
              <a:cs typeface="+mn-cs"/>
            </a:rPr>
            <a:t>生活困窮者の自立支援事業などを進めて行政運営コストの削減</a:t>
          </a:r>
          <a:r>
            <a:rPr lang="ja-JP" altLang="en-US" sz="1100">
              <a:solidFill>
                <a:schemeClr val="dk1"/>
              </a:solidFill>
              <a:effectLst/>
              <a:latin typeface="+mn-lt"/>
              <a:ea typeface="+mn-ea"/>
              <a:cs typeface="+mn-cs"/>
            </a:rPr>
            <a:t>を行い、財政基盤の強化に努める。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xdr:cNvCxnSpPr/>
      </xdr:nvCxnSpPr>
      <xdr:spPr>
        <a:xfrm>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65617</xdr:rowOff>
    </xdr:to>
    <xdr:cxnSp macro="">
      <xdr:nvCxnSpPr>
        <xdr:cNvPr id="78" name="直線コネクタ 77"/>
        <xdr:cNvCxnSpPr/>
      </xdr:nvCxnSpPr>
      <xdr:spPr>
        <a:xfrm flipV="1">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歳入では、</a:t>
          </a:r>
          <a:r>
            <a:rPr lang="ja-JP" altLang="en-US" sz="1100" b="0" i="0" baseline="0">
              <a:solidFill>
                <a:schemeClr val="dk1"/>
              </a:solidFill>
              <a:effectLst/>
              <a:latin typeface="+mn-lt"/>
              <a:ea typeface="+mn-ea"/>
              <a:cs typeface="+mn-cs"/>
            </a:rPr>
            <a:t>普通交付税や私立保育園運営費などの増額</a:t>
          </a:r>
          <a:r>
            <a:rPr lang="ja-JP" altLang="ja-JP" sz="1100" b="0" i="0" baseline="0">
              <a:solidFill>
                <a:schemeClr val="dk1"/>
              </a:solidFill>
              <a:effectLst/>
              <a:latin typeface="+mn-lt"/>
              <a:ea typeface="+mn-ea"/>
              <a:cs typeface="+mn-cs"/>
            </a:rPr>
            <a:t>により経常一般財源が</a:t>
          </a:r>
          <a:r>
            <a:rPr lang="en-US" altLang="ja-JP" sz="1100" b="0" i="0" baseline="0">
              <a:solidFill>
                <a:schemeClr val="dk1"/>
              </a:solidFill>
              <a:effectLst/>
              <a:latin typeface="+mn-lt"/>
              <a:ea typeface="+mn-ea"/>
              <a:cs typeface="+mn-cs"/>
            </a:rPr>
            <a:t>6,976</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増額</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歳出では、</a:t>
          </a:r>
          <a:r>
            <a:rPr lang="ja-JP" altLang="en-US" sz="1100" b="0" i="0" baseline="0">
              <a:solidFill>
                <a:schemeClr val="dk1"/>
              </a:solidFill>
              <a:effectLst/>
              <a:latin typeface="+mn-lt"/>
              <a:ea typeface="+mn-ea"/>
              <a:cs typeface="+mn-cs"/>
            </a:rPr>
            <a:t>人件費等</a:t>
          </a:r>
          <a:r>
            <a:rPr lang="ja-JP" altLang="ja-JP" sz="1100" b="0" i="0" baseline="0">
              <a:solidFill>
                <a:schemeClr val="dk1"/>
              </a:solidFill>
              <a:effectLst/>
              <a:latin typeface="+mn-lt"/>
              <a:ea typeface="+mn-ea"/>
              <a:cs typeface="+mn-cs"/>
            </a:rPr>
            <a:t>が減少したものの、扶助費</a:t>
          </a:r>
          <a:r>
            <a:rPr lang="ja-JP" altLang="en-US" sz="1100" b="0" i="0" baseline="0">
              <a:solidFill>
                <a:schemeClr val="dk1"/>
              </a:solidFill>
              <a:effectLst/>
              <a:latin typeface="+mn-lt"/>
              <a:ea typeface="+mn-ea"/>
              <a:cs typeface="+mn-cs"/>
            </a:rPr>
            <a:t>や補助費等</a:t>
          </a:r>
          <a:r>
            <a:rPr lang="ja-JP" altLang="ja-JP" sz="1100" b="0" i="0" baseline="0">
              <a:solidFill>
                <a:schemeClr val="dk1"/>
              </a:solidFill>
              <a:effectLst/>
              <a:latin typeface="+mn-lt"/>
              <a:ea typeface="+mn-ea"/>
              <a:cs typeface="+mn-cs"/>
            </a:rPr>
            <a:t>の増加により、経常経費充当一般財源全体では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7,643</a:t>
          </a:r>
          <a:r>
            <a:rPr lang="ja-JP" altLang="ja-JP" sz="1100" b="0" i="0" baseline="0">
              <a:solidFill>
                <a:schemeClr val="dk1"/>
              </a:solidFill>
              <a:effectLst/>
              <a:latin typeface="+mn-lt"/>
              <a:ea typeface="+mn-ea"/>
              <a:cs typeface="+mn-cs"/>
            </a:rPr>
            <a:t>万円増額となり、経常収支比率は前年度と比べ</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ポイント悪化の</a:t>
          </a:r>
          <a:r>
            <a:rPr lang="en-US" altLang="ja-JP" sz="1100" b="0" i="0" baseline="0">
              <a:solidFill>
                <a:schemeClr val="dk1"/>
              </a:solidFill>
              <a:effectLst/>
              <a:latin typeface="+mn-lt"/>
              <a:ea typeface="+mn-ea"/>
              <a:cs typeface="+mn-cs"/>
            </a:rPr>
            <a:t>95.1%</a:t>
          </a:r>
          <a:r>
            <a:rPr lang="ja-JP" altLang="ja-JP" sz="1100" b="0" i="0" baseline="0">
              <a:solidFill>
                <a:schemeClr val="dk1"/>
              </a:solidFill>
              <a:effectLst/>
              <a:latin typeface="+mn-lt"/>
              <a:ea typeface="+mn-ea"/>
              <a:cs typeface="+mn-cs"/>
            </a:rPr>
            <a:t>となった。　</a:t>
          </a:r>
          <a:endParaRPr lang="ja-JP" altLang="ja-JP" sz="1400">
            <a:effectLst/>
          </a:endParaRPr>
        </a:p>
        <a:p>
          <a:pPr rtl="0" fontAlgn="base"/>
          <a:r>
            <a:rPr lang="ja-JP" altLang="ja-JP" sz="1100" b="0" i="0" baseline="0">
              <a:solidFill>
                <a:schemeClr val="dk1"/>
              </a:solidFill>
              <a:effectLst/>
              <a:latin typeface="+mn-lt"/>
              <a:ea typeface="+mn-ea"/>
              <a:cs typeface="+mn-cs"/>
            </a:rPr>
            <a:t>　今後も、障害者自立支援給付費をはじめとする社会保障関係経費の増加や老朽化した公共施設の改修など、多額の財源を要する課題が多くあることから、引き続き財政の健全化に努め</a:t>
          </a:r>
          <a:r>
            <a:rPr lang="ja-JP" altLang="en-US" sz="1100" b="0" i="0" baseline="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169926</xdr:rowOff>
    </xdr:to>
    <xdr:cxnSp macro="">
      <xdr:nvCxnSpPr>
        <xdr:cNvPr id="130" name="直線コネクタ 129"/>
        <xdr:cNvCxnSpPr/>
      </xdr:nvCxnSpPr>
      <xdr:spPr>
        <a:xfrm>
          <a:off x="4114800" y="107033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73406</xdr:rowOff>
    </xdr:to>
    <xdr:cxnSp macro="">
      <xdr:nvCxnSpPr>
        <xdr:cNvPr id="133" name="直線コネクタ 132"/>
        <xdr:cNvCxnSpPr/>
      </xdr:nvCxnSpPr>
      <xdr:spPr>
        <a:xfrm>
          <a:off x="3225800" y="1060678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44450</xdr:rowOff>
    </xdr:to>
    <xdr:cxnSp macro="">
      <xdr:nvCxnSpPr>
        <xdr:cNvPr id="136" name="直線コネクタ 135"/>
        <xdr:cNvCxnSpPr/>
      </xdr:nvCxnSpPr>
      <xdr:spPr>
        <a:xfrm flipV="1">
          <a:off x="2336800" y="106067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44450</xdr:rowOff>
    </xdr:to>
    <xdr:cxnSp macro="">
      <xdr:nvCxnSpPr>
        <xdr:cNvPr id="139" name="直線コネクタ 138"/>
        <xdr:cNvCxnSpPr/>
      </xdr:nvCxnSpPr>
      <xdr:spPr>
        <a:xfrm>
          <a:off x="1447800" y="1057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4" name="テキスト ボックス 153"/>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8" name="テキスト ボックス 157"/>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人当たりの金額が類似団体平均を下回っているのは、物件費が低水準であることが理由である。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これは、保育所や一部の小学校給食業務を直営で行っており、委託料（物件費）が低いことが要因である。今後は給食調理業務の委託を順次行うなど人件費削減を行っていく。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24843</xdr:rowOff>
    </xdr:from>
    <xdr:to>
      <xdr:col>23</xdr:col>
      <xdr:colOff>133350</xdr:colOff>
      <xdr:row>82</xdr:row>
      <xdr:rowOff>71961</xdr:rowOff>
    </xdr:to>
    <xdr:cxnSp macro="">
      <xdr:nvCxnSpPr>
        <xdr:cNvPr id="191" name="直線コネクタ 190"/>
        <xdr:cNvCxnSpPr/>
      </xdr:nvCxnSpPr>
      <xdr:spPr>
        <a:xfrm>
          <a:off x="4114800" y="14083743"/>
          <a:ext cx="838200"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20517</xdr:rowOff>
    </xdr:from>
    <xdr:to>
      <xdr:col>19</xdr:col>
      <xdr:colOff>133350</xdr:colOff>
      <xdr:row>82</xdr:row>
      <xdr:rowOff>24843</xdr:rowOff>
    </xdr:to>
    <xdr:cxnSp macro="">
      <xdr:nvCxnSpPr>
        <xdr:cNvPr id="194" name="直線コネクタ 193"/>
        <xdr:cNvCxnSpPr/>
      </xdr:nvCxnSpPr>
      <xdr:spPr>
        <a:xfrm>
          <a:off x="3225800" y="14079417"/>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19520</xdr:rowOff>
    </xdr:from>
    <xdr:to>
      <xdr:col>15</xdr:col>
      <xdr:colOff>82550</xdr:colOff>
      <xdr:row>82</xdr:row>
      <xdr:rowOff>20517</xdr:rowOff>
    </xdr:to>
    <xdr:cxnSp macro="">
      <xdr:nvCxnSpPr>
        <xdr:cNvPr id="197" name="直線コネクタ 196"/>
        <xdr:cNvCxnSpPr/>
      </xdr:nvCxnSpPr>
      <xdr:spPr>
        <a:xfrm>
          <a:off x="2336800" y="14078420"/>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5797</xdr:rowOff>
    </xdr:from>
    <xdr:to>
      <xdr:col>11</xdr:col>
      <xdr:colOff>31750</xdr:colOff>
      <xdr:row>82</xdr:row>
      <xdr:rowOff>19520</xdr:rowOff>
    </xdr:to>
    <xdr:cxnSp macro="">
      <xdr:nvCxnSpPr>
        <xdr:cNvPr id="200" name="直線コネクタ 199"/>
        <xdr:cNvCxnSpPr/>
      </xdr:nvCxnSpPr>
      <xdr:spPr>
        <a:xfrm>
          <a:off x="1447800" y="14064697"/>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21161</xdr:rowOff>
    </xdr:from>
    <xdr:to>
      <xdr:col>23</xdr:col>
      <xdr:colOff>184150</xdr:colOff>
      <xdr:row>82</xdr:row>
      <xdr:rowOff>122761</xdr:rowOff>
    </xdr:to>
    <xdr:sp macro="" textlink="">
      <xdr:nvSpPr>
        <xdr:cNvPr id="210" name="楕円 209"/>
        <xdr:cNvSpPr/>
      </xdr:nvSpPr>
      <xdr:spPr>
        <a:xfrm>
          <a:off x="4902200" y="140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37688</xdr:rowOff>
    </xdr:from>
    <xdr:ext cx="762000" cy="259045"/>
    <xdr:sp macro="" textlink="">
      <xdr:nvSpPr>
        <xdr:cNvPr id="211" name="人件費・物件費等の状況該当値テキスト"/>
        <xdr:cNvSpPr txBox="1"/>
      </xdr:nvSpPr>
      <xdr:spPr>
        <a:xfrm>
          <a:off x="5041900" y="139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145493</xdr:rowOff>
    </xdr:from>
    <xdr:to>
      <xdr:col>19</xdr:col>
      <xdr:colOff>184150</xdr:colOff>
      <xdr:row>82</xdr:row>
      <xdr:rowOff>75643</xdr:rowOff>
    </xdr:to>
    <xdr:sp macro="" textlink="">
      <xdr:nvSpPr>
        <xdr:cNvPr id="212" name="楕円 211"/>
        <xdr:cNvSpPr/>
      </xdr:nvSpPr>
      <xdr:spPr>
        <a:xfrm>
          <a:off x="4064000" y="140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85820</xdr:rowOff>
    </xdr:from>
    <xdr:ext cx="736600" cy="259045"/>
    <xdr:sp macro="" textlink="">
      <xdr:nvSpPr>
        <xdr:cNvPr id="213" name="テキスト ボックス 212"/>
        <xdr:cNvSpPr txBox="1"/>
      </xdr:nvSpPr>
      <xdr:spPr>
        <a:xfrm>
          <a:off x="3733800" y="1380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141167</xdr:rowOff>
    </xdr:from>
    <xdr:to>
      <xdr:col>15</xdr:col>
      <xdr:colOff>133350</xdr:colOff>
      <xdr:row>82</xdr:row>
      <xdr:rowOff>71317</xdr:rowOff>
    </xdr:to>
    <xdr:sp macro="" textlink="">
      <xdr:nvSpPr>
        <xdr:cNvPr id="214" name="楕円 213"/>
        <xdr:cNvSpPr/>
      </xdr:nvSpPr>
      <xdr:spPr>
        <a:xfrm>
          <a:off x="3175000" y="140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81494</xdr:rowOff>
    </xdr:from>
    <xdr:ext cx="762000" cy="259045"/>
    <xdr:sp macro="" textlink="">
      <xdr:nvSpPr>
        <xdr:cNvPr id="215" name="テキスト ボックス 214"/>
        <xdr:cNvSpPr txBox="1"/>
      </xdr:nvSpPr>
      <xdr:spPr>
        <a:xfrm>
          <a:off x="2844800" y="1379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140170</xdr:rowOff>
    </xdr:from>
    <xdr:to>
      <xdr:col>11</xdr:col>
      <xdr:colOff>82550</xdr:colOff>
      <xdr:row>82</xdr:row>
      <xdr:rowOff>70320</xdr:rowOff>
    </xdr:to>
    <xdr:sp macro="" textlink="">
      <xdr:nvSpPr>
        <xdr:cNvPr id="216" name="楕円 215"/>
        <xdr:cNvSpPr/>
      </xdr:nvSpPr>
      <xdr:spPr>
        <a:xfrm>
          <a:off x="2286000" y="1402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80497</xdr:rowOff>
    </xdr:from>
    <xdr:ext cx="762000" cy="259045"/>
    <xdr:sp macro="" textlink="">
      <xdr:nvSpPr>
        <xdr:cNvPr id="217" name="テキスト ボックス 216"/>
        <xdr:cNvSpPr txBox="1"/>
      </xdr:nvSpPr>
      <xdr:spPr>
        <a:xfrm>
          <a:off x="1955800" y="1379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126447</xdr:rowOff>
    </xdr:from>
    <xdr:to>
      <xdr:col>7</xdr:col>
      <xdr:colOff>31750</xdr:colOff>
      <xdr:row>82</xdr:row>
      <xdr:rowOff>56597</xdr:rowOff>
    </xdr:to>
    <xdr:sp macro="" textlink="">
      <xdr:nvSpPr>
        <xdr:cNvPr id="218" name="楕円 217"/>
        <xdr:cNvSpPr/>
      </xdr:nvSpPr>
      <xdr:spPr>
        <a:xfrm>
          <a:off x="1397000" y="140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66774</xdr:rowOff>
    </xdr:from>
    <xdr:ext cx="762000" cy="259045"/>
    <xdr:sp macro="" textlink="">
      <xdr:nvSpPr>
        <xdr:cNvPr id="219" name="テキスト ボックス 218"/>
        <xdr:cNvSpPr txBox="1"/>
      </xdr:nvSpPr>
      <xdr:spPr>
        <a:xfrm>
          <a:off x="1066800" y="1378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ラスパイレス指数は、類似団体平均を上回っているが、これは昇任制度が異なることなどが要因と考えられる。</a:t>
          </a:r>
          <a:endParaRPr lang="ja-JP" altLang="ja-JP" sz="1400">
            <a:effectLst/>
          </a:endParaRPr>
        </a:p>
        <a:p>
          <a:pPr fontAlgn="base"/>
          <a:r>
            <a:rPr kumimoji="1" lang="ja-JP" altLang="ja-JP" sz="1100" b="0" i="0" baseline="0">
              <a:solidFill>
                <a:schemeClr val="dk1"/>
              </a:solidFill>
              <a:effectLst/>
              <a:latin typeface="+mn-lt"/>
              <a:ea typeface="+mn-ea"/>
              <a:cs typeface="+mn-cs"/>
            </a:rPr>
            <a:t>　今後とも各種手当の総点検を行うなど、より一層の給与の適正化に努める。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52614</xdr:rowOff>
    </xdr:to>
    <xdr:cxnSp macro="">
      <xdr:nvCxnSpPr>
        <xdr:cNvPr id="255" name="直線コネクタ 254"/>
        <xdr:cNvCxnSpPr/>
      </xdr:nvCxnSpPr>
      <xdr:spPr>
        <a:xfrm>
          <a:off x="16179800" y="152771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69850</xdr:rowOff>
    </xdr:to>
    <xdr:cxnSp macro="">
      <xdr:nvCxnSpPr>
        <xdr:cNvPr id="258" name="直線コネクタ 257"/>
        <xdr:cNvCxnSpPr/>
      </xdr:nvCxnSpPr>
      <xdr:spPr>
        <a:xfrm flipV="1">
          <a:off x="15290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69850</xdr:rowOff>
    </xdr:to>
    <xdr:cxnSp macro="">
      <xdr:nvCxnSpPr>
        <xdr:cNvPr id="261" name="直線コネクタ 260"/>
        <xdr:cNvCxnSpPr/>
      </xdr:nvCxnSpPr>
      <xdr:spPr>
        <a:xfrm>
          <a:off x="14401800" y="152427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155121</xdr:rowOff>
    </xdr:to>
    <xdr:cxnSp macro="">
      <xdr:nvCxnSpPr>
        <xdr:cNvPr id="264" name="直線コネクタ 263"/>
        <xdr:cNvCxnSpPr/>
      </xdr:nvCxnSpPr>
      <xdr:spPr>
        <a:xfrm>
          <a:off x="13512800" y="151737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4" name="楕円 273"/>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5"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6" name="楕円 275"/>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7" name="テキスト ボックス 276"/>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0" name="楕円 279"/>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1" name="テキスト ボックス 280"/>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年度以降、行財政改革に基づく定員適正化の確実な実施により、職員数の削減を行ってきた。</a:t>
          </a:r>
          <a:endParaRPr lang="ja-JP" altLang="ja-JP" sz="1400">
            <a:effectLst/>
          </a:endParaRPr>
        </a:p>
        <a:p>
          <a:pPr rtl="0" fontAlgn="base"/>
          <a:r>
            <a:rPr lang="ja-JP" altLang="ja-JP" sz="1100" b="0" i="0" baseline="0">
              <a:solidFill>
                <a:schemeClr val="dk1"/>
              </a:solidFill>
              <a:effectLst/>
              <a:latin typeface="+mn-lt"/>
              <a:ea typeface="+mn-ea"/>
              <a:cs typeface="+mn-cs"/>
            </a:rPr>
            <a:t>　その結果、全会計ベースで</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443</a:t>
          </a:r>
          <a:r>
            <a:rPr lang="ja-JP" altLang="ja-JP" sz="1100" b="0" i="0" baseline="0">
              <a:solidFill>
                <a:schemeClr val="dk1"/>
              </a:solidFill>
              <a:effectLst/>
              <a:latin typeface="+mn-lt"/>
              <a:ea typeface="+mn-ea"/>
              <a:cs typeface="+mn-cs"/>
            </a:rPr>
            <a:t>人の職員数となっており、当初の目標であった</a:t>
          </a:r>
          <a:r>
            <a:rPr lang="en-US" altLang="ja-JP" sz="1100" b="0" i="0" baseline="0">
              <a:solidFill>
                <a:schemeClr val="dk1"/>
              </a:solidFill>
              <a:effectLst/>
              <a:latin typeface="+mn-lt"/>
              <a:ea typeface="+mn-ea"/>
              <a:cs typeface="+mn-cs"/>
            </a:rPr>
            <a:t>450</a:t>
          </a:r>
          <a:r>
            <a:rPr lang="ja-JP" altLang="ja-JP" sz="1100" b="0" i="0" baseline="0">
              <a:solidFill>
                <a:schemeClr val="dk1"/>
              </a:solidFill>
              <a:effectLst/>
              <a:latin typeface="+mn-lt"/>
              <a:ea typeface="+mn-ea"/>
              <a:cs typeface="+mn-cs"/>
            </a:rPr>
            <a:t>人体制を下回るものとなっている。</a:t>
          </a:r>
          <a:endParaRPr lang="ja-JP" altLang="ja-JP" sz="1400">
            <a:effectLst/>
          </a:endParaRPr>
        </a:p>
        <a:p>
          <a:r>
            <a:rPr lang="ja-JP" altLang="ja-JP" sz="1100" b="0" i="0" baseline="0">
              <a:solidFill>
                <a:schemeClr val="dk1"/>
              </a:solidFill>
              <a:effectLst/>
              <a:latin typeface="+mn-lt"/>
              <a:ea typeface="+mn-ea"/>
              <a:cs typeface="+mn-cs"/>
            </a:rPr>
            <a:t>　今後とも行財政改革に基づく定員適正化の確実な実施を行い、人件費の抑制に努め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152612</xdr:rowOff>
    </xdr:from>
    <xdr:to>
      <xdr:col>81</xdr:col>
      <xdr:colOff>44450</xdr:colOff>
      <xdr:row>59</xdr:row>
      <xdr:rowOff>164677</xdr:rowOff>
    </xdr:to>
    <xdr:cxnSp macro="">
      <xdr:nvCxnSpPr>
        <xdr:cNvPr id="318" name="直線コネクタ 317"/>
        <xdr:cNvCxnSpPr/>
      </xdr:nvCxnSpPr>
      <xdr:spPr>
        <a:xfrm>
          <a:off x="16179800" y="102681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152612</xdr:rowOff>
    </xdr:to>
    <xdr:cxnSp macro="">
      <xdr:nvCxnSpPr>
        <xdr:cNvPr id="321" name="直線コネクタ 320"/>
        <xdr:cNvCxnSpPr/>
      </xdr:nvCxnSpPr>
      <xdr:spPr>
        <a:xfrm>
          <a:off x="15290800" y="102641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164677</xdr:rowOff>
    </xdr:to>
    <xdr:cxnSp macro="">
      <xdr:nvCxnSpPr>
        <xdr:cNvPr id="324" name="直線コネクタ 323"/>
        <xdr:cNvCxnSpPr/>
      </xdr:nvCxnSpPr>
      <xdr:spPr>
        <a:xfrm flipV="1">
          <a:off x="14401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146579</xdr:rowOff>
    </xdr:from>
    <xdr:to>
      <xdr:col>68</xdr:col>
      <xdr:colOff>152400</xdr:colOff>
      <xdr:row>59</xdr:row>
      <xdr:rowOff>164677</xdr:rowOff>
    </xdr:to>
    <xdr:cxnSp macro="">
      <xdr:nvCxnSpPr>
        <xdr:cNvPr id="327" name="直線コネクタ 326"/>
        <xdr:cNvCxnSpPr/>
      </xdr:nvCxnSpPr>
      <xdr:spPr>
        <a:xfrm>
          <a:off x="13512800" y="102621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37" name="楕円 336"/>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38" name="定員管理の状況該当値テキスト"/>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101812</xdr:rowOff>
    </xdr:from>
    <xdr:to>
      <xdr:col>77</xdr:col>
      <xdr:colOff>95250</xdr:colOff>
      <xdr:row>60</xdr:row>
      <xdr:rowOff>31962</xdr:rowOff>
    </xdr:to>
    <xdr:sp macro="" textlink="">
      <xdr:nvSpPr>
        <xdr:cNvPr id="339" name="楕円 338"/>
        <xdr:cNvSpPr/>
      </xdr:nvSpPr>
      <xdr:spPr>
        <a:xfrm>
          <a:off x="16129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42139</xdr:rowOff>
    </xdr:from>
    <xdr:ext cx="736600" cy="259045"/>
    <xdr:sp macro="" textlink="">
      <xdr:nvSpPr>
        <xdr:cNvPr id="340" name="テキスト ボックス 339"/>
        <xdr:cNvSpPr txBox="1"/>
      </xdr:nvSpPr>
      <xdr:spPr>
        <a:xfrm>
          <a:off x="15798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1" name="楕円 340"/>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2" name="テキスト ボックス 341"/>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3" name="楕円 342"/>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44" name="テキスト ボックス 343"/>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95779</xdr:rowOff>
    </xdr:from>
    <xdr:to>
      <xdr:col>64</xdr:col>
      <xdr:colOff>152400</xdr:colOff>
      <xdr:row>60</xdr:row>
      <xdr:rowOff>25929</xdr:rowOff>
    </xdr:to>
    <xdr:sp macro="" textlink="">
      <xdr:nvSpPr>
        <xdr:cNvPr id="345" name="楕円 344"/>
        <xdr:cNvSpPr/>
      </xdr:nvSpPr>
      <xdr:spPr>
        <a:xfrm>
          <a:off x="13462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36106</xdr:rowOff>
    </xdr:from>
    <xdr:ext cx="762000" cy="259045"/>
    <xdr:sp macro="" textlink="">
      <xdr:nvSpPr>
        <xdr:cNvPr id="346" name="テキスト ボックス 345"/>
        <xdr:cNvSpPr txBox="1"/>
      </xdr:nvSpPr>
      <xdr:spPr>
        <a:xfrm>
          <a:off x="13131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過去からの起債抑制策により、類似団体平均を下回っている。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市庁舎の建替工事のために地方債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発行</a:t>
          </a:r>
          <a:r>
            <a:rPr lang="ja-JP" altLang="en-US" sz="1100" b="0" i="0" baseline="0">
              <a:solidFill>
                <a:schemeClr val="dk1"/>
              </a:solidFill>
              <a:effectLst/>
              <a:latin typeface="+mn-lt"/>
              <a:ea typeface="+mn-ea"/>
              <a:cs typeface="+mn-cs"/>
            </a:rPr>
            <a:t>のほか、今後は市内公共施設老朽化に伴う改修工事が</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まれることから</a:t>
          </a:r>
          <a:r>
            <a:rPr lang="ja-JP" altLang="ja-JP" sz="1100" b="0" i="0" baseline="0">
              <a:solidFill>
                <a:schemeClr val="dk1"/>
              </a:solidFill>
              <a:effectLst/>
              <a:latin typeface="+mn-lt"/>
              <a:ea typeface="+mn-ea"/>
              <a:cs typeface="+mn-cs"/>
            </a:rPr>
            <a:t>、実質公債費比率の動向には注視していく必要がある。今後とも新規事業の実施等について総点検を図り新規発行の抑制に努める。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14394</xdr:rowOff>
    </xdr:to>
    <xdr:cxnSp macro="">
      <xdr:nvCxnSpPr>
        <xdr:cNvPr id="379" name="直線コネクタ 378"/>
        <xdr:cNvCxnSpPr/>
      </xdr:nvCxnSpPr>
      <xdr:spPr>
        <a:xfrm flipV="1">
          <a:off x="16179800" y="68643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54610</xdr:rowOff>
    </xdr:to>
    <xdr:cxnSp macro="">
      <xdr:nvCxnSpPr>
        <xdr:cNvPr id="382" name="直線コネクタ 381"/>
        <xdr:cNvCxnSpPr/>
      </xdr:nvCxnSpPr>
      <xdr:spPr>
        <a:xfrm flipV="1">
          <a:off x="15290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62654</xdr:rowOff>
    </xdr:to>
    <xdr:cxnSp macro="">
      <xdr:nvCxnSpPr>
        <xdr:cNvPr id="385" name="直線コネクタ 384"/>
        <xdr:cNvCxnSpPr/>
      </xdr:nvCxnSpPr>
      <xdr:spPr>
        <a:xfrm flipV="1">
          <a:off x="14401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88" name="直線コネクタ 387"/>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8" name="楕円 397"/>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9"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0" name="楕円 399"/>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1" name="テキスト ボックス 400"/>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2" name="楕円 401"/>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3" name="テキスト ボックス 40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4" name="楕円 403"/>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5" name="テキスト ボックス 404"/>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職員の年齢構成の変化による退職手当負担見込額が減少しているものの</a:t>
          </a:r>
          <a:r>
            <a:rPr kumimoji="1" lang="ja-JP" altLang="en-US" sz="1100">
              <a:solidFill>
                <a:schemeClr val="dk1"/>
              </a:solidFill>
              <a:effectLst/>
              <a:latin typeface="+mn-lt"/>
              <a:ea typeface="+mn-ea"/>
              <a:cs typeface="+mn-cs"/>
            </a:rPr>
            <a:t>市庁舎建て替えに伴う</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現在高</a:t>
          </a:r>
          <a:r>
            <a:rPr kumimoji="1" lang="ja-JP" altLang="ja-JP" sz="1100">
              <a:solidFill>
                <a:schemeClr val="dk1"/>
              </a:solidFill>
              <a:effectLst/>
              <a:latin typeface="+mn-lt"/>
              <a:ea typeface="+mn-ea"/>
              <a:cs typeface="+mn-cs"/>
            </a:rPr>
            <a:t>の増加といった要因により、比率が</a:t>
          </a:r>
          <a:r>
            <a:rPr kumimoji="1" lang="ja-JP" altLang="en-US" sz="1100">
              <a:solidFill>
                <a:schemeClr val="dk1"/>
              </a:solidFill>
              <a:effectLst/>
              <a:latin typeface="+mn-lt"/>
              <a:ea typeface="+mn-ea"/>
              <a:cs typeface="+mn-cs"/>
            </a:rPr>
            <a:t>悪化している。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今後も将来への負担を少しでも軽減できるよう、新規事業の実施等について総点検を図り、財政の健全化を図る。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90729</xdr:rowOff>
    </xdr:from>
    <xdr:to>
      <xdr:col>81</xdr:col>
      <xdr:colOff>44450</xdr:colOff>
      <xdr:row>15</xdr:row>
      <xdr:rowOff>109068</xdr:rowOff>
    </xdr:to>
    <xdr:cxnSp macro="">
      <xdr:nvCxnSpPr>
        <xdr:cNvPr id="439" name="直線コネクタ 438"/>
        <xdr:cNvCxnSpPr/>
      </xdr:nvCxnSpPr>
      <xdr:spPr>
        <a:xfrm>
          <a:off x="16179800" y="2662479"/>
          <a:ext cx="8382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90729</xdr:rowOff>
    </xdr:from>
    <xdr:to>
      <xdr:col>77</xdr:col>
      <xdr:colOff>44450</xdr:colOff>
      <xdr:row>15</xdr:row>
      <xdr:rowOff>105207</xdr:rowOff>
    </xdr:to>
    <xdr:cxnSp macro="">
      <xdr:nvCxnSpPr>
        <xdr:cNvPr id="442" name="直線コネクタ 441"/>
        <xdr:cNvCxnSpPr/>
      </xdr:nvCxnSpPr>
      <xdr:spPr>
        <a:xfrm flipV="1">
          <a:off x="15290800" y="26624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148505</xdr:rowOff>
    </xdr:from>
    <xdr:ext cx="736600" cy="259045"/>
    <xdr:sp macro="" textlink="">
      <xdr:nvSpPr>
        <xdr:cNvPr id="444" name="テキスト ボックス 443"/>
        <xdr:cNvSpPr txBox="1"/>
      </xdr:nvSpPr>
      <xdr:spPr>
        <a:xfrm>
          <a:off x="15798800" y="272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105207</xdr:rowOff>
    </xdr:from>
    <xdr:to>
      <xdr:col>72</xdr:col>
      <xdr:colOff>203200</xdr:colOff>
      <xdr:row>15</xdr:row>
      <xdr:rowOff>108102</xdr:rowOff>
    </xdr:to>
    <xdr:cxnSp macro="">
      <xdr:nvCxnSpPr>
        <xdr:cNvPr id="445" name="直線コネクタ 444"/>
        <xdr:cNvCxnSpPr/>
      </xdr:nvCxnSpPr>
      <xdr:spPr>
        <a:xfrm flipV="1">
          <a:off x="14401800" y="267695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108102</xdr:rowOff>
    </xdr:from>
    <xdr:to>
      <xdr:col>68</xdr:col>
      <xdr:colOff>152400</xdr:colOff>
      <xdr:row>15</xdr:row>
      <xdr:rowOff>163119</xdr:rowOff>
    </xdr:to>
    <xdr:cxnSp macro="">
      <xdr:nvCxnSpPr>
        <xdr:cNvPr id="448" name="直線コネクタ 447"/>
        <xdr:cNvCxnSpPr/>
      </xdr:nvCxnSpPr>
      <xdr:spPr>
        <a:xfrm flipV="1">
          <a:off x="13512800" y="267985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50" name="テキスト ボックス 449"/>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2" name="テキスト ボックス 451"/>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58268</xdr:rowOff>
    </xdr:from>
    <xdr:to>
      <xdr:col>81</xdr:col>
      <xdr:colOff>95250</xdr:colOff>
      <xdr:row>15</xdr:row>
      <xdr:rowOff>159868</xdr:rowOff>
    </xdr:to>
    <xdr:sp macro="" textlink="">
      <xdr:nvSpPr>
        <xdr:cNvPr id="458" name="楕円 457"/>
        <xdr:cNvSpPr/>
      </xdr:nvSpPr>
      <xdr:spPr>
        <a:xfrm>
          <a:off x="169672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30345</xdr:rowOff>
    </xdr:from>
    <xdr:ext cx="762000" cy="259045"/>
    <xdr:sp macro="" textlink="">
      <xdr:nvSpPr>
        <xdr:cNvPr id="459" name="将来負担の状況該当値テキスト"/>
        <xdr:cNvSpPr txBox="1"/>
      </xdr:nvSpPr>
      <xdr:spPr>
        <a:xfrm>
          <a:off x="17106900" y="260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39929</xdr:rowOff>
    </xdr:from>
    <xdr:to>
      <xdr:col>77</xdr:col>
      <xdr:colOff>95250</xdr:colOff>
      <xdr:row>15</xdr:row>
      <xdr:rowOff>141529</xdr:rowOff>
    </xdr:to>
    <xdr:sp macro="" textlink="">
      <xdr:nvSpPr>
        <xdr:cNvPr id="460" name="楕円 459"/>
        <xdr:cNvSpPr/>
      </xdr:nvSpPr>
      <xdr:spPr>
        <a:xfrm>
          <a:off x="161290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151706</xdr:rowOff>
    </xdr:from>
    <xdr:ext cx="736600" cy="259045"/>
    <xdr:sp macro="" textlink="">
      <xdr:nvSpPr>
        <xdr:cNvPr id="461" name="テキスト ボックス 460"/>
        <xdr:cNvSpPr txBox="1"/>
      </xdr:nvSpPr>
      <xdr:spPr>
        <a:xfrm>
          <a:off x="15798800" y="2380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62" name="楕円 461"/>
        <xdr:cNvSpPr/>
      </xdr:nvSpPr>
      <xdr:spPr>
        <a:xfrm>
          <a:off x="152400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63" name="テキスト ボックス 46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57302</xdr:rowOff>
    </xdr:from>
    <xdr:to>
      <xdr:col>68</xdr:col>
      <xdr:colOff>203200</xdr:colOff>
      <xdr:row>15</xdr:row>
      <xdr:rowOff>158902</xdr:rowOff>
    </xdr:to>
    <xdr:sp macro="" textlink="">
      <xdr:nvSpPr>
        <xdr:cNvPr id="464" name="楕円 463"/>
        <xdr:cNvSpPr/>
      </xdr:nvSpPr>
      <xdr:spPr>
        <a:xfrm>
          <a:off x="14351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169079</xdr:rowOff>
    </xdr:from>
    <xdr:ext cx="762000" cy="259045"/>
    <xdr:sp macro="" textlink="">
      <xdr:nvSpPr>
        <xdr:cNvPr id="465" name="テキスト ボックス 464"/>
        <xdr:cNvSpPr txBox="1"/>
      </xdr:nvSpPr>
      <xdr:spPr>
        <a:xfrm>
          <a:off x="14020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112319</xdr:rowOff>
    </xdr:from>
    <xdr:to>
      <xdr:col>64</xdr:col>
      <xdr:colOff>152400</xdr:colOff>
      <xdr:row>16</xdr:row>
      <xdr:rowOff>42469</xdr:rowOff>
    </xdr:to>
    <xdr:sp macro="" textlink="">
      <xdr:nvSpPr>
        <xdr:cNvPr id="466" name="楕円 465"/>
        <xdr:cNvSpPr/>
      </xdr:nvSpPr>
      <xdr:spPr>
        <a:xfrm>
          <a:off x="13462000" y="26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52646</xdr:rowOff>
    </xdr:from>
    <xdr:ext cx="762000" cy="259045"/>
    <xdr:sp macro="" textlink="">
      <xdr:nvSpPr>
        <xdr:cNvPr id="467" name="テキスト ボックス 466"/>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類似団体平均に比べて高い水準となっているのは、保育所や一部の小学校給食業務を直営で行っていることなどが要因となっている。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人件費の抑制のため</a:t>
          </a:r>
          <a:r>
            <a:rPr lang="ja-JP" altLang="ja-JP" sz="1100" b="0" i="0" baseline="0">
              <a:solidFill>
                <a:schemeClr val="dk1"/>
              </a:solidFill>
              <a:effectLst/>
              <a:latin typeface="+mn-lt"/>
              <a:ea typeface="+mn-ea"/>
              <a:cs typeface="+mn-cs"/>
            </a:rPr>
            <a:t>、定員適正化の確実な実施により、平成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年には</a:t>
          </a:r>
          <a:r>
            <a:rPr lang="en-US" altLang="ja-JP" sz="1100" b="0" i="0" baseline="0">
              <a:solidFill>
                <a:schemeClr val="dk1"/>
              </a:solidFill>
              <a:effectLst/>
              <a:latin typeface="+mn-lt"/>
              <a:ea typeface="+mn-ea"/>
              <a:cs typeface="+mn-cs"/>
            </a:rPr>
            <a:t>708</a:t>
          </a:r>
          <a:r>
            <a:rPr lang="ja-JP" altLang="ja-JP" sz="1100" b="0" i="0" baseline="0">
              <a:solidFill>
                <a:schemeClr val="dk1"/>
              </a:solidFill>
              <a:effectLst/>
              <a:latin typeface="+mn-lt"/>
              <a:ea typeface="+mn-ea"/>
              <a:cs typeface="+mn-cs"/>
            </a:rPr>
            <a:t>名だった職員数も</a:t>
          </a:r>
          <a:r>
            <a:rPr lang="ja-JP" altLang="en-US" sz="1100" b="0" i="0" baseline="0">
              <a:solidFill>
                <a:schemeClr val="dk1"/>
              </a:solidFill>
              <a:effectLst/>
              <a:latin typeface="+mn-lt"/>
              <a:ea typeface="+mn-ea"/>
              <a:cs typeface="+mn-cs"/>
            </a:rPr>
            <a:t>令和元年度</a:t>
          </a:r>
          <a:r>
            <a:rPr lang="ja-JP" altLang="ja-JP" sz="1100" b="0" i="0" baseline="0">
              <a:solidFill>
                <a:schemeClr val="dk1"/>
              </a:solidFill>
              <a:effectLst/>
              <a:latin typeface="+mn-lt"/>
              <a:ea typeface="+mn-ea"/>
              <a:cs typeface="+mn-cs"/>
            </a:rPr>
            <a:t>には</a:t>
          </a:r>
          <a:r>
            <a:rPr lang="en-US" altLang="ja-JP" sz="1100" b="0" i="0" baseline="0">
              <a:solidFill>
                <a:schemeClr val="dk1"/>
              </a:solidFill>
              <a:effectLst/>
              <a:latin typeface="+mn-lt"/>
              <a:ea typeface="+mn-ea"/>
              <a:cs typeface="+mn-cs"/>
            </a:rPr>
            <a:t>443</a:t>
          </a:r>
          <a:r>
            <a:rPr lang="ja-JP" altLang="ja-JP" sz="1100" b="0" i="0" baseline="0">
              <a:solidFill>
                <a:schemeClr val="dk1"/>
              </a:solidFill>
              <a:effectLst/>
              <a:latin typeface="+mn-lt"/>
              <a:ea typeface="+mn-ea"/>
              <a:cs typeface="+mn-cs"/>
            </a:rPr>
            <a:t>名と約</a:t>
          </a:r>
          <a:r>
            <a:rPr lang="en-US" altLang="ja-JP" sz="1100" b="0" i="0" baseline="0">
              <a:solidFill>
                <a:schemeClr val="dk1"/>
              </a:solidFill>
              <a:effectLst/>
              <a:latin typeface="+mn-lt"/>
              <a:ea typeface="+mn-ea"/>
              <a:cs typeface="+mn-cs"/>
            </a:rPr>
            <a:t>37.4</a:t>
          </a:r>
          <a:r>
            <a:rPr lang="ja-JP" altLang="ja-JP" sz="1100" b="0" i="0" baseline="0">
              <a:solidFill>
                <a:schemeClr val="dk1"/>
              </a:solidFill>
              <a:effectLst/>
              <a:latin typeface="+mn-lt"/>
              <a:ea typeface="+mn-ea"/>
              <a:cs typeface="+mn-cs"/>
            </a:rPr>
            <a:t>％の職員削減を行っている。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職員定員管理や</a:t>
          </a:r>
          <a:r>
            <a:rPr lang="ja-JP" altLang="ja-JP" sz="1100" b="0" i="0" baseline="0">
              <a:solidFill>
                <a:schemeClr val="dk1"/>
              </a:solidFill>
              <a:effectLst/>
              <a:latin typeface="+mn-lt"/>
              <a:ea typeface="+mn-ea"/>
              <a:cs typeface="+mn-cs"/>
            </a:rPr>
            <a:t>給食調理業務の委託を順次行うなど</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人件費削減に努める。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27940</xdr:rowOff>
    </xdr:to>
    <xdr:cxnSp macro="">
      <xdr:nvCxnSpPr>
        <xdr:cNvPr id="66" name="直線コネクタ 65"/>
        <xdr:cNvCxnSpPr/>
      </xdr:nvCxnSpPr>
      <xdr:spPr>
        <a:xfrm flipV="1">
          <a:off x="3987800" y="652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27940</xdr:rowOff>
    </xdr:to>
    <xdr:cxnSp macro="">
      <xdr:nvCxnSpPr>
        <xdr:cNvPr id="69" name="直線コネクタ 68"/>
        <xdr:cNvCxnSpPr/>
      </xdr:nvCxnSpPr>
      <xdr:spPr>
        <a:xfrm>
          <a:off x="3098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81280</xdr:rowOff>
    </xdr:to>
    <xdr:cxnSp macro="">
      <xdr:nvCxnSpPr>
        <xdr:cNvPr id="72" name="直線コネクタ 71"/>
        <xdr:cNvCxnSpPr/>
      </xdr:nvCxnSpPr>
      <xdr:spPr>
        <a:xfrm flipV="1">
          <a:off x="2209800" y="6512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81280</xdr:rowOff>
    </xdr:to>
    <xdr:cxnSp macro="">
      <xdr:nvCxnSpPr>
        <xdr:cNvPr id="75" name="直線コネクタ 74"/>
        <xdr:cNvCxnSpPr/>
      </xdr:nvCxnSpPr>
      <xdr:spPr>
        <a:xfrm>
          <a:off x="1320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類似団体に比べて低い水準になっているのは、保育所や一部の小学校給食業務を直営で行っており、委託費（物件費）が低いことが挙げられる。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ごみ収集作業の一部委託化などに伴い増額となっている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給食調理業務の委託に伴い人件費から委託費（物件費）へのシフトが起きているが、人件費、物件費をあわせた経常収支比率は低下傾向にある。今後も順次民間委託化を進めていく</a:t>
          </a:r>
          <a:r>
            <a:rPr lang="ja-JP" altLang="en-US" sz="1100" b="0" i="0" baseline="0">
              <a:solidFill>
                <a:schemeClr val="dk1"/>
              </a:solidFill>
              <a:effectLst/>
              <a:latin typeface="+mn-lt"/>
              <a:ea typeface="+mn-ea"/>
              <a:cs typeface="+mn-cs"/>
            </a:rPr>
            <a:t>ことで歳出の抑制に努める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97064</xdr:rowOff>
    </xdr:to>
    <xdr:cxnSp macro="">
      <xdr:nvCxnSpPr>
        <xdr:cNvPr id="129" name="直線コネクタ 128"/>
        <xdr:cNvCxnSpPr/>
      </xdr:nvCxnSpPr>
      <xdr:spPr>
        <a:xfrm>
          <a:off x="15671800" y="2614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42636</xdr:rowOff>
    </xdr:to>
    <xdr:cxnSp macro="">
      <xdr:nvCxnSpPr>
        <xdr:cNvPr id="132" name="直線コネクタ 131"/>
        <xdr:cNvCxnSpPr/>
      </xdr:nvCxnSpPr>
      <xdr:spPr>
        <a:xfrm>
          <a:off x="14782800" y="249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127000</xdr:rowOff>
    </xdr:to>
    <xdr:cxnSp macro="">
      <xdr:nvCxnSpPr>
        <xdr:cNvPr id="135" name="直線コネクタ 134"/>
        <xdr:cNvCxnSpPr/>
      </xdr:nvCxnSpPr>
      <xdr:spPr>
        <a:xfrm flipV="1">
          <a:off x="13893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127000</xdr:rowOff>
    </xdr:to>
    <xdr:cxnSp macro="">
      <xdr:nvCxnSpPr>
        <xdr:cNvPr id="138" name="直線コネクタ 137"/>
        <xdr:cNvCxnSpPr/>
      </xdr:nvCxnSpPr>
      <xdr:spPr>
        <a:xfrm>
          <a:off x="13004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類似団体平均に比べて高い水準となっているのは、高齢化率と生活保護率が高いことが主な要因である。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本市の大きな課題である増大する扶助費については、引き続き生活困窮者の自立支援事業などを進め</a:t>
          </a:r>
          <a:r>
            <a:rPr lang="ja-JP" altLang="en-US" sz="1100" b="0" i="0" baseline="0">
              <a:solidFill>
                <a:schemeClr val="dk1"/>
              </a:solidFill>
              <a:effectLst/>
              <a:latin typeface="+mn-lt"/>
              <a:ea typeface="+mn-ea"/>
              <a:cs typeface="+mn-cs"/>
            </a:rPr>
            <a:t>ることで</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xdr:rowOff>
    </xdr:from>
    <xdr:to>
      <xdr:col>24</xdr:col>
      <xdr:colOff>25400</xdr:colOff>
      <xdr:row>59</xdr:row>
      <xdr:rowOff>85090</xdr:rowOff>
    </xdr:to>
    <xdr:cxnSp macro="">
      <xdr:nvCxnSpPr>
        <xdr:cNvPr id="190" name="直線コネクタ 189"/>
        <xdr:cNvCxnSpPr/>
      </xdr:nvCxnSpPr>
      <xdr:spPr>
        <a:xfrm>
          <a:off x="3987800" y="1013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111760</xdr:rowOff>
    </xdr:from>
    <xdr:to>
      <xdr:col>19</xdr:col>
      <xdr:colOff>187325</xdr:colOff>
      <xdr:row>59</xdr:row>
      <xdr:rowOff>16510</xdr:rowOff>
    </xdr:to>
    <xdr:cxnSp macro="">
      <xdr:nvCxnSpPr>
        <xdr:cNvPr id="193" name="直線コネクタ 192"/>
        <xdr:cNvCxnSpPr/>
      </xdr:nvCxnSpPr>
      <xdr:spPr>
        <a:xfrm>
          <a:off x="3098800" y="1005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111760</xdr:rowOff>
    </xdr:to>
    <xdr:cxnSp macro="">
      <xdr:nvCxnSpPr>
        <xdr:cNvPr id="196" name="直線コネクタ 195"/>
        <xdr:cNvCxnSpPr/>
      </xdr:nvCxnSpPr>
      <xdr:spPr>
        <a:xfrm>
          <a:off x="2209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43180</xdr:rowOff>
    </xdr:from>
    <xdr:to>
      <xdr:col>11</xdr:col>
      <xdr:colOff>9525</xdr:colOff>
      <xdr:row>58</xdr:row>
      <xdr:rowOff>81280</xdr:rowOff>
    </xdr:to>
    <xdr:cxnSp macro="">
      <xdr:nvCxnSpPr>
        <xdr:cNvPr id="199" name="直線コネクタ 198"/>
        <xdr:cNvCxnSpPr/>
      </xdr:nvCxnSpPr>
      <xdr:spPr>
        <a:xfrm>
          <a:off x="1320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34290</xdr:rowOff>
    </xdr:from>
    <xdr:to>
      <xdr:col>24</xdr:col>
      <xdr:colOff>76200</xdr:colOff>
      <xdr:row>59</xdr:row>
      <xdr:rowOff>135890</xdr:rowOff>
    </xdr:to>
    <xdr:sp macro="" textlink="">
      <xdr:nvSpPr>
        <xdr:cNvPr id="209" name="楕円 208"/>
        <xdr:cNvSpPr/>
      </xdr:nvSpPr>
      <xdr:spPr>
        <a:xfrm>
          <a:off x="4775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6367</xdr:rowOff>
    </xdr:from>
    <xdr:ext cx="762000" cy="259045"/>
    <xdr:sp macro="" textlink="">
      <xdr:nvSpPr>
        <xdr:cNvPr id="210" name="扶助費該当値テキスト"/>
        <xdr:cNvSpPr txBox="1"/>
      </xdr:nvSpPr>
      <xdr:spPr>
        <a:xfrm>
          <a:off x="4914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11" name="楕円 210"/>
        <xdr:cNvSpPr/>
      </xdr:nvSpPr>
      <xdr:spPr>
        <a:xfrm>
          <a:off x="3937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52087</xdr:rowOff>
    </xdr:from>
    <xdr:ext cx="736600" cy="259045"/>
    <xdr:sp macro="" textlink="">
      <xdr:nvSpPr>
        <xdr:cNvPr id="212" name="テキスト ボックス 211"/>
        <xdr:cNvSpPr txBox="1"/>
      </xdr:nvSpPr>
      <xdr:spPr>
        <a:xfrm>
          <a:off x="3606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60960</xdr:rowOff>
    </xdr:from>
    <xdr:to>
      <xdr:col>15</xdr:col>
      <xdr:colOff>149225</xdr:colOff>
      <xdr:row>58</xdr:row>
      <xdr:rowOff>162560</xdr:rowOff>
    </xdr:to>
    <xdr:sp macro="" textlink="">
      <xdr:nvSpPr>
        <xdr:cNvPr id="213" name="楕円 212"/>
        <xdr:cNvSpPr/>
      </xdr:nvSpPr>
      <xdr:spPr>
        <a:xfrm>
          <a:off x="3048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147337</xdr:rowOff>
    </xdr:from>
    <xdr:ext cx="762000" cy="259045"/>
    <xdr:sp macro="" textlink="">
      <xdr:nvSpPr>
        <xdr:cNvPr id="214" name="テキスト ボックス 213"/>
        <xdr:cNvSpPr txBox="1"/>
      </xdr:nvSpPr>
      <xdr:spPr>
        <a:xfrm>
          <a:off x="2717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5" name="楕円 214"/>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6" name="テキスト ボックス 215"/>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163830</xdr:rowOff>
    </xdr:from>
    <xdr:to>
      <xdr:col>6</xdr:col>
      <xdr:colOff>171450</xdr:colOff>
      <xdr:row>58</xdr:row>
      <xdr:rowOff>93980</xdr:rowOff>
    </xdr:to>
    <xdr:sp macro="" textlink="">
      <xdr:nvSpPr>
        <xdr:cNvPr id="217" name="楕円 216"/>
        <xdr:cNvSpPr/>
      </xdr:nvSpPr>
      <xdr:spPr>
        <a:xfrm>
          <a:off x="1270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78757</xdr:rowOff>
    </xdr:from>
    <xdr:ext cx="762000" cy="259045"/>
    <xdr:sp macro="" textlink="">
      <xdr:nvSpPr>
        <xdr:cNvPr id="218" name="テキスト ボックス 217"/>
        <xdr:cNvSpPr txBox="1"/>
      </xdr:nvSpPr>
      <xdr:spPr>
        <a:xfrm>
          <a:off x="939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毎年度、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と同程度の</a:t>
          </a:r>
          <a:r>
            <a:rPr lang="ja-JP" altLang="ja-JP" sz="1100" b="0" i="0" baseline="0">
              <a:solidFill>
                <a:schemeClr val="dk1"/>
              </a:solidFill>
              <a:effectLst/>
              <a:latin typeface="+mn-lt"/>
              <a:ea typeface="+mn-ea"/>
              <a:cs typeface="+mn-cs"/>
            </a:rPr>
            <a:t>水準になっている。平成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年度のみ前年度と比較すると微減となっているものの、毎年上昇傾向にある。これは、介護保険特別会計や後期高齢者医療特別会計への繰出金が増加していることが主な要因である。介護予防事業の推進</a:t>
          </a:r>
          <a:r>
            <a:rPr lang="ja-JP" altLang="en-US" sz="1100" b="0" i="0" baseline="0">
              <a:solidFill>
                <a:schemeClr val="dk1"/>
              </a:solidFill>
              <a:effectLst/>
              <a:latin typeface="+mn-lt"/>
              <a:ea typeface="+mn-ea"/>
              <a:cs typeface="+mn-cs"/>
            </a:rPr>
            <a:t>するなど引き続き繰出金の抑制に努める。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142240</xdr:rowOff>
    </xdr:to>
    <xdr:cxnSp macro="">
      <xdr:nvCxnSpPr>
        <xdr:cNvPr id="251" name="直線コネクタ 250"/>
        <xdr:cNvCxnSpPr/>
      </xdr:nvCxnSpPr>
      <xdr:spPr>
        <a:xfrm>
          <a:off x="15671800" y="973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134620</xdr:rowOff>
    </xdr:to>
    <xdr:cxnSp macro="">
      <xdr:nvCxnSpPr>
        <xdr:cNvPr id="254" name="直線コネクタ 253"/>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7" name="直線コネクタ 256"/>
        <xdr:cNvCxnSpPr/>
      </xdr:nvCxnSpPr>
      <xdr:spPr>
        <a:xfrm flipV="1">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134620</xdr:rowOff>
    </xdr:to>
    <xdr:cxnSp macro="">
      <xdr:nvCxnSpPr>
        <xdr:cNvPr id="260" name="直線コネクタ 259"/>
        <xdr:cNvCxnSpPr/>
      </xdr:nvCxnSpPr>
      <xdr:spPr>
        <a:xfrm>
          <a:off x="13004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令和元年度は幼稚園型一時預かり事業補助金の増や下水道事業会計への繰出金の増などにより、平成</a:t>
          </a:r>
          <a:r>
            <a:rPr kumimoji="1" lang="en-US" altLang="ja-JP" sz="1100">
              <a:latin typeface="+mn-ea"/>
              <a:ea typeface="+mn-ea"/>
            </a:rPr>
            <a:t>30</a:t>
          </a:r>
          <a:r>
            <a:rPr kumimoji="1" lang="ja-JP" altLang="en-US" sz="1100">
              <a:latin typeface="+mn-ea"/>
              <a:ea typeface="+mn-ea"/>
            </a:rPr>
            <a:t>年度より数値が悪化したものの、</a:t>
          </a:r>
          <a:r>
            <a:rPr kumimoji="1" lang="ja-JP" altLang="ja-JP" sz="1100">
              <a:solidFill>
                <a:schemeClr val="dk1"/>
              </a:solidFill>
              <a:effectLst/>
              <a:latin typeface="+mn-lt"/>
              <a:ea typeface="+mn-ea"/>
              <a:cs typeface="+mn-cs"/>
            </a:rPr>
            <a:t>類似団体平均より下回っている。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引き続き</a:t>
          </a:r>
          <a:r>
            <a:rPr lang="ja-JP" altLang="ja-JP" sz="1100" b="0" i="0" baseline="0">
              <a:solidFill>
                <a:schemeClr val="dk1"/>
              </a:solidFill>
              <a:effectLst/>
              <a:latin typeface="+mn-lt"/>
              <a:ea typeface="+mn-ea"/>
              <a:cs typeface="+mn-cs"/>
            </a:rPr>
            <a:t>補助金適正化検討委員会等において補助金等の見直しを審議し、適正化を図り、財政の健全化を図る。</a:t>
          </a:r>
          <a:endParaRPr lang="ja-JP" altLang="ja-JP">
            <a:effectLst/>
          </a:endParaRPr>
        </a:p>
        <a:p>
          <a:endParaRPr lang="ja-JP" altLang="ja-JP">
            <a:effectLst/>
          </a:endParaRPr>
        </a:p>
        <a:p>
          <a:endParaRPr kumimoji="1" lang="en-US" altLang="ja-JP" sz="1100">
            <a:latin typeface="+mn-ea"/>
            <a:ea typeface="+mn-ea"/>
          </a:endParaRPr>
        </a:p>
        <a:p>
          <a:r>
            <a:rPr kumimoji="1" lang="ja-JP" altLang="en-US" sz="1100">
              <a:latin typeface="+mn-ea"/>
              <a:ea typeface="+mn-ea"/>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64951</xdr:rowOff>
    </xdr:to>
    <xdr:cxnSp macro="">
      <xdr:nvCxnSpPr>
        <xdr:cNvPr id="313" name="直線コネクタ 312"/>
        <xdr:cNvCxnSpPr/>
      </xdr:nvCxnSpPr>
      <xdr:spPr>
        <a:xfrm>
          <a:off x="15671800" y="61849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45357</xdr:rowOff>
    </xdr:to>
    <xdr:cxnSp macro="">
      <xdr:nvCxnSpPr>
        <xdr:cNvPr id="316" name="直線コネクタ 315"/>
        <xdr:cNvCxnSpPr/>
      </xdr:nvCxnSpPr>
      <xdr:spPr>
        <a:xfrm flipV="1">
          <a:off x="14782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32294</xdr:rowOff>
    </xdr:from>
    <xdr:to>
      <xdr:col>73</xdr:col>
      <xdr:colOff>180975</xdr:colOff>
      <xdr:row>36</xdr:row>
      <xdr:rowOff>45357</xdr:rowOff>
    </xdr:to>
    <xdr:cxnSp macro="">
      <xdr:nvCxnSpPr>
        <xdr:cNvPr id="319" name="直線コネクタ 318"/>
        <xdr:cNvCxnSpPr/>
      </xdr:nvCxnSpPr>
      <xdr:spPr>
        <a:xfrm>
          <a:off x="13893800" y="6204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19231</xdr:rowOff>
    </xdr:from>
    <xdr:to>
      <xdr:col>69</xdr:col>
      <xdr:colOff>92075</xdr:colOff>
      <xdr:row>36</xdr:row>
      <xdr:rowOff>32294</xdr:rowOff>
    </xdr:to>
    <xdr:cxnSp macro="">
      <xdr:nvCxnSpPr>
        <xdr:cNvPr id="322" name="直線コネクタ 321"/>
        <xdr:cNvCxnSpPr/>
      </xdr:nvCxnSpPr>
      <xdr:spPr>
        <a:xfrm>
          <a:off x="13004800" y="61914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32" name="楕円 331"/>
        <xdr:cNvSpPr/>
      </xdr:nvSpPr>
      <xdr:spPr>
        <a:xfrm>
          <a:off x="164592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30678</xdr:rowOff>
    </xdr:from>
    <xdr:ext cx="762000" cy="259045"/>
    <xdr:sp macro="" textlink="">
      <xdr:nvSpPr>
        <xdr:cNvPr id="333" name="補助費等該当値テキスト"/>
        <xdr:cNvSpPr txBox="1"/>
      </xdr:nvSpPr>
      <xdr:spPr>
        <a:xfrm>
          <a:off x="16598900" y="60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4" name="楕円 333"/>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5" name="テキスト ボックス 334"/>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166007</xdr:rowOff>
    </xdr:from>
    <xdr:to>
      <xdr:col>74</xdr:col>
      <xdr:colOff>31750</xdr:colOff>
      <xdr:row>36</xdr:row>
      <xdr:rowOff>96157</xdr:rowOff>
    </xdr:to>
    <xdr:sp macro="" textlink="">
      <xdr:nvSpPr>
        <xdr:cNvPr id="336" name="楕円 335"/>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106334</xdr:rowOff>
    </xdr:from>
    <xdr:ext cx="762000" cy="259045"/>
    <xdr:sp macro="" textlink="">
      <xdr:nvSpPr>
        <xdr:cNvPr id="337" name="テキスト ボックス 336"/>
        <xdr:cNvSpPr txBox="1"/>
      </xdr:nvSpPr>
      <xdr:spPr>
        <a:xfrm>
          <a:off x="14401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152944</xdr:rowOff>
    </xdr:from>
    <xdr:to>
      <xdr:col>69</xdr:col>
      <xdr:colOff>142875</xdr:colOff>
      <xdr:row>36</xdr:row>
      <xdr:rowOff>83094</xdr:rowOff>
    </xdr:to>
    <xdr:sp macro="" textlink="">
      <xdr:nvSpPr>
        <xdr:cNvPr id="338" name="楕円 337"/>
        <xdr:cNvSpPr/>
      </xdr:nvSpPr>
      <xdr:spPr>
        <a:xfrm>
          <a:off x="13843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39" name="テキスト ボックス 338"/>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139881</xdr:rowOff>
    </xdr:from>
    <xdr:to>
      <xdr:col>65</xdr:col>
      <xdr:colOff>53975</xdr:colOff>
      <xdr:row>36</xdr:row>
      <xdr:rowOff>70031</xdr:rowOff>
    </xdr:to>
    <xdr:sp macro="" textlink="">
      <xdr:nvSpPr>
        <xdr:cNvPr id="340" name="楕円 339"/>
        <xdr:cNvSpPr/>
      </xdr:nvSpPr>
      <xdr:spPr>
        <a:xfrm>
          <a:off x="12954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80208</xdr:rowOff>
    </xdr:from>
    <xdr:ext cx="762000" cy="259045"/>
    <xdr:sp macro="" textlink="">
      <xdr:nvSpPr>
        <xdr:cNvPr id="341" name="テキスト ボックス 340"/>
        <xdr:cNvSpPr txBox="1"/>
      </xdr:nvSpPr>
      <xdr:spPr>
        <a:xfrm>
          <a:off x="12623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過去からの起債抑制策により、類似団体平均を下回っている。</a:t>
          </a:r>
          <a:endParaRPr lang="ja-JP" altLang="ja-JP" sz="1400">
            <a:effectLst/>
          </a:endParaRPr>
        </a:p>
        <a:p>
          <a:r>
            <a:rPr lang="ja-JP" altLang="ja-JP" sz="1100" b="0" i="0" baseline="0">
              <a:solidFill>
                <a:schemeClr val="dk1"/>
              </a:solidFill>
              <a:effectLst/>
              <a:latin typeface="+mn-lt"/>
              <a:ea typeface="+mn-ea"/>
              <a:cs typeface="+mn-cs"/>
            </a:rPr>
            <a:t>　市庁舎の建替工事のために地方債の発行のほか、今後は市内公共施設老朽化に伴う改修工事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が見込まれることから、実質公債費比率の動向には注視していく</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新規事業の実施等について総点検を図り新規発行の抑制に努める。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5080</xdr:rowOff>
    </xdr:to>
    <xdr:cxnSp macro="">
      <xdr:nvCxnSpPr>
        <xdr:cNvPr id="374" name="直線コネクタ 373"/>
        <xdr:cNvCxnSpPr/>
      </xdr:nvCxnSpPr>
      <xdr:spPr>
        <a:xfrm>
          <a:off x="3987800" y="13035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12700</xdr:rowOff>
    </xdr:to>
    <xdr:cxnSp macro="">
      <xdr:nvCxnSpPr>
        <xdr:cNvPr id="377" name="直線コネクタ 376"/>
        <xdr:cNvCxnSpPr/>
      </xdr:nvCxnSpPr>
      <xdr:spPr>
        <a:xfrm flipV="1">
          <a:off x="3098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50800</xdr:rowOff>
    </xdr:to>
    <xdr:cxnSp macro="">
      <xdr:nvCxnSpPr>
        <xdr:cNvPr id="380" name="直線コネクタ 379"/>
        <xdr:cNvCxnSpPr/>
      </xdr:nvCxnSpPr>
      <xdr:spPr>
        <a:xfrm flipV="1">
          <a:off x="2209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81280</xdr:rowOff>
    </xdr:to>
    <xdr:cxnSp macro="">
      <xdr:nvCxnSpPr>
        <xdr:cNvPr id="383" name="直線コネクタ 382"/>
        <xdr:cNvCxnSpPr/>
      </xdr:nvCxnSpPr>
      <xdr:spPr>
        <a:xfrm flipV="1">
          <a:off x="1320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3" name="楕円 392"/>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4"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5" name="楕円 394"/>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6" name="テキスト ボックス 395"/>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7" name="楕円 396"/>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8" name="テキスト ボックス 397"/>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401" name="楕円 400"/>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402" name="テキスト ボックス 401"/>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に比べて高い水準になっている。これは人件費及び扶助費が要因である。人件費については、正規職員の平均年齢が高いことや、保育所や一部の小学校給食業務を直営で行っていることが要因である。今後は給食調理業務の委託を順次行うなど人件費削減に努め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扶助費については、高齢化率と生活保護率が高いことが主な要因である。引き続き生活困窮者の自</a:t>
          </a:r>
          <a:r>
            <a:rPr lang="ja-JP" altLang="en-US" sz="1100" b="0" i="0" baseline="0">
              <a:solidFill>
                <a:schemeClr val="dk1"/>
              </a:solidFill>
              <a:effectLst/>
              <a:latin typeface="+mn-lt"/>
              <a:ea typeface="+mn-ea"/>
              <a:cs typeface="+mn-cs"/>
            </a:rPr>
            <a:t>率</a:t>
          </a:r>
          <a:r>
            <a:rPr lang="ja-JP" altLang="ja-JP" sz="1100" b="0" i="0" baseline="0">
              <a:solidFill>
                <a:schemeClr val="dk1"/>
              </a:solidFill>
              <a:effectLst/>
              <a:latin typeface="+mn-lt"/>
              <a:ea typeface="+mn-ea"/>
              <a:cs typeface="+mn-cs"/>
            </a:rPr>
            <a:t>支援事業を進め</a:t>
          </a:r>
          <a:r>
            <a:rPr lang="ja-JP" altLang="en-US" sz="1100" b="0" i="0" baseline="0">
              <a:solidFill>
                <a:schemeClr val="dk1"/>
              </a:solidFill>
              <a:effectLst/>
              <a:latin typeface="+mn-lt"/>
              <a:ea typeface="+mn-ea"/>
              <a:cs typeface="+mn-cs"/>
            </a:rPr>
            <a:t>るなど扶助費の抑制にも努める。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101854</xdr:rowOff>
    </xdr:to>
    <xdr:cxnSp macro="">
      <xdr:nvCxnSpPr>
        <xdr:cNvPr id="433" name="直線コネクタ 432"/>
        <xdr:cNvCxnSpPr/>
      </xdr:nvCxnSpPr>
      <xdr:spPr>
        <a:xfrm>
          <a:off x="15671800" y="135549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10413</xdr:rowOff>
    </xdr:to>
    <xdr:cxnSp macro="">
      <xdr:nvCxnSpPr>
        <xdr:cNvPr id="436" name="直線コネクタ 435"/>
        <xdr:cNvCxnSpPr/>
      </xdr:nvCxnSpPr>
      <xdr:spPr>
        <a:xfrm>
          <a:off x="14782800" y="134589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127000</xdr:rowOff>
    </xdr:to>
    <xdr:cxnSp macro="">
      <xdr:nvCxnSpPr>
        <xdr:cNvPr id="439" name="直線コネクタ 438"/>
        <xdr:cNvCxnSpPr/>
      </xdr:nvCxnSpPr>
      <xdr:spPr>
        <a:xfrm flipV="1">
          <a:off x="13893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127000</xdr:rowOff>
    </xdr:to>
    <xdr:cxnSp macro="">
      <xdr:nvCxnSpPr>
        <xdr:cNvPr id="442" name="直線コネクタ 441"/>
        <xdr:cNvCxnSpPr/>
      </xdr:nvCxnSpPr>
      <xdr:spPr>
        <a:xfrm>
          <a:off x="13004800" y="13390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52" name="楕円 451"/>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53"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54" name="楕円 453"/>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45990</xdr:rowOff>
    </xdr:from>
    <xdr:ext cx="736600" cy="259045"/>
    <xdr:sp macro="" textlink="">
      <xdr:nvSpPr>
        <xdr:cNvPr id="455" name="テキスト ボックス 454"/>
        <xdr:cNvSpPr txBox="1"/>
      </xdr:nvSpPr>
      <xdr:spPr>
        <a:xfrm>
          <a:off x="15290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6" name="楕円 455"/>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7" name="テキスト ボックス 456"/>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8" name="楕円 457"/>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9" name="テキスト ボックス 458"/>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60" name="楕円 459"/>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1" name="テキスト ボックス 460"/>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117227</xdr:rowOff>
    </xdr:from>
    <xdr:to>
      <xdr:col>29</xdr:col>
      <xdr:colOff>127000</xdr:colOff>
      <xdr:row>17</xdr:row>
      <xdr:rowOff>117894</xdr:rowOff>
    </xdr:to>
    <xdr:cxnSp macro="">
      <xdr:nvCxnSpPr>
        <xdr:cNvPr id="50" name="直線コネクタ 49"/>
        <xdr:cNvCxnSpPr/>
      </xdr:nvCxnSpPr>
      <xdr:spPr bwMode="auto">
        <a:xfrm flipV="1">
          <a:off x="5003800" y="3079502"/>
          <a:ext cx="6477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117894</xdr:rowOff>
    </xdr:from>
    <xdr:to>
      <xdr:col>26</xdr:col>
      <xdr:colOff>50800</xdr:colOff>
      <xdr:row>17</xdr:row>
      <xdr:rowOff>124485</xdr:rowOff>
    </xdr:to>
    <xdr:cxnSp macro="">
      <xdr:nvCxnSpPr>
        <xdr:cNvPr id="53" name="直線コネクタ 52"/>
        <xdr:cNvCxnSpPr/>
      </xdr:nvCxnSpPr>
      <xdr:spPr bwMode="auto">
        <a:xfrm flipV="1">
          <a:off x="4305300" y="3080169"/>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123361</xdr:rowOff>
    </xdr:from>
    <xdr:to>
      <xdr:col>22</xdr:col>
      <xdr:colOff>114300</xdr:colOff>
      <xdr:row>17</xdr:row>
      <xdr:rowOff>124485</xdr:rowOff>
    </xdr:to>
    <xdr:cxnSp macro="">
      <xdr:nvCxnSpPr>
        <xdr:cNvPr id="56" name="直線コネクタ 55"/>
        <xdr:cNvCxnSpPr/>
      </xdr:nvCxnSpPr>
      <xdr:spPr bwMode="auto">
        <a:xfrm>
          <a:off x="3606800" y="3085636"/>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123285</xdr:rowOff>
    </xdr:from>
    <xdr:to>
      <xdr:col>18</xdr:col>
      <xdr:colOff>177800</xdr:colOff>
      <xdr:row>17</xdr:row>
      <xdr:rowOff>123361</xdr:rowOff>
    </xdr:to>
    <xdr:cxnSp macro="">
      <xdr:nvCxnSpPr>
        <xdr:cNvPr id="59" name="直線コネクタ 58"/>
        <xdr:cNvCxnSpPr/>
      </xdr:nvCxnSpPr>
      <xdr:spPr bwMode="auto">
        <a:xfrm>
          <a:off x="2908300" y="3085560"/>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66427</xdr:rowOff>
    </xdr:from>
    <xdr:to>
      <xdr:col>29</xdr:col>
      <xdr:colOff>177800</xdr:colOff>
      <xdr:row>17</xdr:row>
      <xdr:rowOff>168027</xdr:rowOff>
    </xdr:to>
    <xdr:sp macro="" textlink="">
      <xdr:nvSpPr>
        <xdr:cNvPr id="69" name="楕円 68"/>
        <xdr:cNvSpPr/>
      </xdr:nvSpPr>
      <xdr:spPr bwMode="auto">
        <a:xfrm>
          <a:off x="5600700" y="302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38504</xdr:rowOff>
    </xdr:from>
    <xdr:ext cx="762000" cy="259045"/>
    <xdr:sp macro="" textlink="">
      <xdr:nvSpPr>
        <xdr:cNvPr id="70" name="人口1人当たり決算額の推移該当値テキスト130"/>
        <xdr:cNvSpPr txBox="1"/>
      </xdr:nvSpPr>
      <xdr:spPr>
        <a:xfrm>
          <a:off x="5740400" y="300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67094</xdr:rowOff>
    </xdr:from>
    <xdr:to>
      <xdr:col>26</xdr:col>
      <xdr:colOff>101600</xdr:colOff>
      <xdr:row>17</xdr:row>
      <xdr:rowOff>168694</xdr:rowOff>
    </xdr:to>
    <xdr:sp macro="" textlink="">
      <xdr:nvSpPr>
        <xdr:cNvPr id="71" name="楕円 70"/>
        <xdr:cNvSpPr/>
      </xdr:nvSpPr>
      <xdr:spPr bwMode="auto">
        <a:xfrm>
          <a:off x="4953000" y="302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153471</xdr:rowOff>
    </xdr:from>
    <xdr:ext cx="736600" cy="259045"/>
    <xdr:sp macro="" textlink="">
      <xdr:nvSpPr>
        <xdr:cNvPr id="72" name="テキスト ボックス 71"/>
        <xdr:cNvSpPr txBox="1"/>
      </xdr:nvSpPr>
      <xdr:spPr>
        <a:xfrm>
          <a:off x="4622800" y="311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73685</xdr:rowOff>
    </xdr:from>
    <xdr:to>
      <xdr:col>22</xdr:col>
      <xdr:colOff>165100</xdr:colOff>
      <xdr:row>18</xdr:row>
      <xdr:rowOff>3835</xdr:rowOff>
    </xdr:to>
    <xdr:sp macro="" textlink="">
      <xdr:nvSpPr>
        <xdr:cNvPr id="73" name="楕円 72"/>
        <xdr:cNvSpPr/>
      </xdr:nvSpPr>
      <xdr:spPr bwMode="auto">
        <a:xfrm>
          <a:off x="4254500" y="303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160062</xdr:rowOff>
    </xdr:from>
    <xdr:ext cx="762000" cy="259045"/>
    <xdr:sp macro="" textlink="">
      <xdr:nvSpPr>
        <xdr:cNvPr id="74" name="テキスト ボックス 73"/>
        <xdr:cNvSpPr txBox="1"/>
      </xdr:nvSpPr>
      <xdr:spPr>
        <a:xfrm>
          <a:off x="3924300" y="312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72561</xdr:rowOff>
    </xdr:from>
    <xdr:to>
      <xdr:col>19</xdr:col>
      <xdr:colOff>38100</xdr:colOff>
      <xdr:row>18</xdr:row>
      <xdr:rowOff>2711</xdr:rowOff>
    </xdr:to>
    <xdr:sp macro="" textlink="">
      <xdr:nvSpPr>
        <xdr:cNvPr id="75" name="楕円 74"/>
        <xdr:cNvSpPr/>
      </xdr:nvSpPr>
      <xdr:spPr bwMode="auto">
        <a:xfrm>
          <a:off x="3556000" y="303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158938</xdr:rowOff>
    </xdr:from>
    <xdr:ext cx="762000" cy="259045"/>
    <xdr:sp macro="" textlink="">
      <xdr:nvSpPr>
        <xdr:cNvPr id="76" name="テキスト ボックス 75"/>
        <xdr:cNvSpPr txBox="1"/>
      </xdr:nvSpPr>
      <xdr:spPr>
        <a:xfrm>
          <a:off x="3225800" y="31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72485</xdr:rowOff>
    </xdr:from>
    <xdr:to>
      <xdr:col>15</xdr:col>
      <xdr:colOff>101600</xdr:colOff>
      <xdr:row>18</xdr:row>
      <xdr:rowOff>2635</xdr:rowOff>
    </xdr:to>
    <xdr:sp macro="" textlink="">
      <xdr:nvSpPr>
        <xdr:cNvPr id="77" name="楕円 76"/>
        <xdr:cNvSpPr/>
      </xdr:nvSpPr>
      <xdr:spPr bwMode="auto">
        <a:xfrm>
          <a:off x="2857500" y="303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158862</xdr:rowOff>
    </xdr:from>
    <xdr:ext cx="762000" cy="259045"/>
    <xdr:sp macro="" textlink="">
      <xdr:nvSpPr>
        <xdr:cNvPr id="78" name="テキスト ボックス 77"/>
        <xdr:cNvSpPr txBox="1"/>
      </xdr:nvSpPr>
      <xdr:spPr>
        <a:xfrm>
          <a:off x="2527300" y="31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109920</xdr:rowOff>
    </xdr:from>
    <xdr:to>
      <xdr:col>29</xdr:col>
      <xdr:colOff>127000</xdr:colOff>
      <xdr:row>36</xdr:row>
      <xdr:rowOff>128110</xdr:rowOff>
    </xdr:to>
    <xdr:cxnSp macro="">
      <xdr:nvCxnSpPr>
        <xdr:cNvPr id="113" name="直線コネクタ 112"/>
        <xdr:cNvCxnSpPr/>
      </xdr:nvCxnSpPr>
      <xdr:spPr bwMode="auto">
        <a:xfrm flipV="1">
          <a:off x="5003800" y="7063170"/>
          <a:ext cx="6477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109953</xdr:rowOff>
    </xdr:from>
    <xdr:to>
      <xdr:col>26</xdr:col>
      <xdr:colOff>50800</xdr:colOff>
      <xdr:row>36</xdr:row>
      <xdr:rowOff>128110</xdr:rowOff>
    </xdr:to>
    <xdr:cxnSp macro="">
      <xdr:nvCxnSpPr>
        <xdr:cNvPr id="116" name="直線コネクタ 115"/>
        <xdr:cNvCxnSpPr/>
      </xdr:nvCxnSpPr>
      <xdr:spPr bwMode="auto">
        <a:xfrm>
          <a:off x="4305300" y="7063203"/>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85231</xdr:rowOff>
    </xdr:from>
    <xdr:to>
      <xdr:col>22</xdr:col>
      <xdr:colOff>114300</xdr:colOff>
      <xdr:row>36</xdr:row>
      <xdr:rowOff>109953</xdr:rowOff>
    </xdr:to>
    <xdr:cxnSp macro="">
      <xdr:nvCxnSpPr>
        <xdr:cNvPr id="119" name="直線コネクタ 118"/>
        <xdr:cNvCxnSpPr/>
      </xdr:nvCxnSpPr>
      <xdr:spPr bwMode="auto">
        <a:xfrm>
          <a:off x="3606800" y="7038481"/>
          <a:ext cx="6985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41797</xdr:rowOff>
    </xdr:from>
    <xdr:to>
      <xdr:col>18</xdr:col>
      <xdr:colOff>177800</xdr:colOff>
      <xdr:row>36</xdr:row>
      <xdr:rowOff>85231</xdr:rowOff>
    </xdr:to>
    <xdr:cxnSp macro="">
      <xdr:nvCxnSpPr>
        <xdr:cNvPr id="122" name="直線コネクタ 121"/>
        <xdr:cNvCxnSpPr/>
      </xdr:nvCxnSpPr>
      <xdr:spPr bwMode="auto">
        <a:xfrm>
          <a:off x="2908300" y="6995047"/>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59120</xdr:rowOff>
    </xdr:from>
    <xdr:to>
      <xdr:col>29</xdr:col>
      <xdr:colOff>177800</xdr:colOff>
      <xdr:row>36</xdr:row>
      <xdr:rowOff>160720</xdr:rowOff>
    </xdr:to>
    <xdr:sp macro="" textlink="">
      <xdr:nvSpPr>
        <xdr:cNvPr id="132" name="楕円 131"/>
        <xdr:cNvSpPr/>
      </xdr:nvSpPr>
      <xdr:spPr bwMode="auto">
        <a:xfrm>
          <a:off x="5600700" y="701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31197</xdr:rowOff>
    </xdr:from>
    <xdr:ext cx="762000" cy="259045"/>
    <xdr:sp macro="" textlink="">
      <xdr:nvSpPr>
        <xdr:cNvPr id="133" name="人口1人当たり決算額の推移該当値テキスト445"/>
        <xdr:cNvSpPr txBox="1"/>
      </xdr:nvSpPr>
      <xdr:spPr>
        <a:xfrm>
          <a:off x="5740400" y="69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77310</xdr:rowOff>
    </xdr:from>
    <xdr:to>
      <xdr:col>26</xdr:col>
      <xdr:colOff>101600</xdr:colOff>
      <xdr:row>37</xdr:row>
      <xdr:rowOff>7460</xdr:rowOff>
    </xdr:to>
    <xdr:sp macro="" textlink="">
      <xdr:nvSpPr>
        <xdr:cNvPr id="134" name="楕円 133"/>
        <xdr:cNvSpPr/>
      </xdr:nvSpPr>
      <xdr:spPr bwMode="auto">
        <a:xfrm>
          <a:off x="4953000" y="703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163687</xdr:rowOff>
    </xdr:from>
    <xdr:ext cx="736600" cy="259045"/>
    <xdr:sp macro="" textlink="">
      <xdr:nvSpPr>
        <xdr:cNvPr id="135" name="テキスト ボックス 134"/>
        <xdr:cNvSpPr txBox="1"/>
      </xdr:nvSpPr>
      <xdr:spPr>
        <a:xfrm>
          <a:off x="4622800" y="711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59153</xdr:rowOff>
    </xdr:from>
    <xdr:to>
      <xdr:col>22</xdr:col>
      <xdr:colOff>165100</xdr:colOff>
      <xdr:row>36</xdr:row>
      <xdr:rowOff>160753</xdr:rowOff>
    </xdr:to>
    <xdr:sp macro="" textlink="">
      <xdr:nvSpPr>
        <xdr:cNvPr id="136" name="楕円 135"/>
        <xdr:cNvSpPr/>
      </xdr:nvSpPr>
      <xdr:spPr bwMode="auto">
        <a:xfrm>
          <a:off x="4254500" y="701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145530</xdr:rowOff>
    </xdr:from>
    <xdr:ext cx="762000" cy="259045"/>
    <xdr:sp macro="" textlink="">
      <xdr:nvSpPr>
        <xdr:cNvPr id="137" name="テキスト ボックス 136"/>
        <xdr:cNvSpPr txBox="1"/>
      </xdr:nvSpPr>
      <xdr:spPr>
        <a:xfrm>
          <a:off x="3924300" y="70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34431</xdr:rowOff>
    </xdr:from>
    <xdr:to>
      <xdr:col>19</xdr:col>
      <xdr:colOff>38100</xdr:colOff>
      <xdr:row>36</xdr:row>
      <xdr:rowOff>136031</xdr:rowOff>
    </xdr:to>
    <xdr:sp macro="" textlink="">
      <xdr:nvSpPr>
        <xdr:cNvPr id="138" name="楕円 137"/>
        <xdr:cNvSpPr/>
      </xdr:nvSpPr>
      <xdr:spPr bwMode="auto">
        <a:xfrm>
          <a:off x="35560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120808</xdr:rowOff>
    </xdr:from>
    <xdr:ext cx="762000" cy="259045"/>
    <xdr:sp macro="" textlink="">
      <xdr:nvSpPr>
        <xdr:cNvPr id="139" name="テキスト ボックス 138"/>
        <xdr:cNvSpPr txBox="1"/>
      </xdr:nvSpPr>
      <xdr:spPr>
        <a:xfrm>
          <a:off x="3225800" y="70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333897</xdr:rowOff>
    </xdr:from>
    <xdr:to>
      <xdr:col>15</xdr:col>
      <xdr:colOff>101600</xdr:colOff>
      <xdr:row>36</xdr:row>
      <xdr:rowOff>92597</xdr:rowOff>
    </xdr:to>
    <xdr:sp macro="" textlink="">
      <xdr:nvSpPr>
        <xdr:cNvPr id="140" name="楕円 139"/>
        <xdr:cNvSpPr/>
      </xdr:nvSpPr>
      <xdr:spPr bwMode="auto">
        <a:xfrm>
          <a:off x="2857500" y="694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77374</xdr:rowOff>
    </xdr:from>
    <xdr:ext cx="762000" cy="259045"/>
    <xdr:sp macro="" textlink="">
      <xdr:nvSpPr>
        <xdr:cNvPr id="141" name="テキスト ボックス 140"/>
        <xdr:cNvSpPr txBox="1"/>
      </xdr:nvSpPr>
      <xdr:spPr>
        <a:xfrm>
          <a:off x="2527300" y="703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144025</xdr:rowOff>
    </xdr:from>
    <xdr:to>
      <xdr:col>24</xdr:col>
      <xdr:colOff>63500</xdr:colOff>
      <xdr:row>36</xdr:row>
      <xdr:rowOff>154521</xdr:rowOff>
    </xdr:to>
    <xdr:cxnSp macro="">
      <xdr:nvCxnSpPr>
        <xdr:cNvPr id="61" name="直線コネクタ 60"/>
        <xdr:cNvCxnSpPr/>
      </xdr:nvCxnSpPr>
      <xdr:spPr>
        <a:xfrm>
          <a:off x="3797300" y="6316225"/>
          <a:ext cx="8382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144025</xdr:rowOff>
    </xdr:from>
    <xdr:to>
      <xdr:col>19</xdr:col>
      <xdr:colOff>177800</xdr:colOff>
      <xdr:row>36</xdr:row>
      <xdr:rowOff>158217</xdr:rowOff>
    </xdr:to>
    <xdr:cxnSp macro="">
      <xdr:nvCxnSpPr>
        <xdr:cNvPr id="64" name="直線コネクタ 63"/>
        <xdr:cNvCxnSpPr/>
      </xdr:nvCxnSpPr>
      <xdr:spPr>
        <a:xfrm flipV="1">
          <a:off x="2908300" y="6316225"/>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147644</xdr:rowOff>
    </xdr:from>
    <xdr:to>
      <xdr:col>15</xdr:col>
      <xdr:colOff>50800</xdr:colOff>
      <xdr:row>36</xdr:row>
      <xdr:rowOff>158217</xdr:rowOff>
    </xdr:to>
    <xdr:cxnSp macro="">
      <xdr:nvCxnSpPr>
        <xdr:cNvPr id="67" name="直線コネクタ 66"/>
        <xdr:cNvCxnSpPr/>
      </xdr:nvCxnSpPr>
      <xdr:spPr>
        <a:xfrm>
          <a:off x="2019300" y="6319844"/>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145243</xdr:rowOff>
    </xdr:from>
    <xdr:to>
      <xdr:col>10</xdr:col>
      <xdr:colOff>114300</xdr:colOff>
      <xdr:row>36</xdr:row>
      <xdr:rowOff>147644</xdr:rowOff>
    </xdr:to>
    <xdr:cxnSp macro="">
      <xdr:nvCxnSpPr>
        <xdr:cNvPr id="70" name="直線コネクタ 69"/>
        <xdr:cNvCxnSpPr/>
      </xdr:nvCxnSpPr>
      <xdr:spPr>
        <a:xfrm>
          <a:off x="1130300" y="631744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103721</xdr:rowOff>
    </xdr:from>
    <xdr:to>
      <xdr:col>24</xdr:col>
      <xdr:colOff>114300</xdr:colOff>
      <xdr:row>37</xdr:row>
      <xdr:rowOff>33871</xdr:rowOff>
    </xdr:to>
    <xdr:sp macro="" textlink="">
      <xdr:nvSpPr>
        <xdr:cNvPr id="80" name="楕円 79"/>
        <xdr:cNvSpPr/>
      </xdr:nvSpPr>
      <xdr:spPr>
        <a:xfrm>
          <a:off x="4584700" y="62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126598</xdr:rowOff>
    </xdr:from>
    <xdr:ext cx="534377" cy="259045"/>
    <xdr:sp macro="" textlink="">
      <xdr:nvSpPr>
        <xdr:cNvPr id="81" name="人件費該当値テキスト"/>
        <xdr:cNvSpPr txBox="1"/>
      </xdr:nvSpPr>
      <xdr:spPr>
        <a:xfrm>
          <a:off x="4686300" y="61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93225</xdr:rowOff>
    </xdr:from>
    <xdr:to>
      <xdr:col>20</xdr:col>
      <xdr:colOff>38100</xdr:colOff>
      <xdr:row>37</xdr:row>
      <xdr:rowOff>23375</xdr:rowOff>
    </xdr:to>
    <xdr:sp macro="" textlink="">
      <xdr:nvSpPr>
        <xdr:cNvPr id="82" name="楕円 81"/>
        <xdr:cNvSpPr/>
      </xdr:nvSpPr>
      <xdr:spPr>
        <a:xfrm>
          <a:off x="3746500" y="62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39902</xdr:rowOff>
    </xdr:from>
    <xdr:ext cx="534377" cy="259045"/>
    <xdr:sp macro="" textlink="">
      <xdr:nvSpPr>
        <xdr:cNvPr id="83" name="テキスト ボックス 82"/>
        <xdr:cNvSpPr txBox="1"/>
      </xdr:nvSpPr>
      <xdr:spPr>
        <a:xfrm>
          <a:off x="3530111" y="60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107417</xdr:rowOff>
    </xdr:from>
    <xdr:to>
      <xdr:col>15</xdr:col>
      <xdr:colOff>101600</xdr:colOff>
      <xdr:row>37</xdr:row>
      <xdr:rowOff>37567</xdr:rowOff>
    </xdr:to>
    <xdr:sp macro="" textlink="">
      <xdr:nvSpPr>
        <xdr:cNvPr id="84" name="楕円 83"/>
        <xdr:cNvSpPr/>
      </xdr:nvSpPr>
      <xdr:spPr>
        <a:xfrm>
          <a:off x="2857500" y="62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54094</xdr:rowOff>
    </xdr:from>
    <xdr:ext cx="534377" cy="259045"/>
    <xdr:sp macro="" textlink="">
      <xdr:nvSpPr>
        <xdr:cNvPr id="85" name="テキスト ボックス 84"/>
        <xdr:cNvSpPr txBox="1"/>
      </xdr:nvSpPr>
      <xdr:spPr>
        <a:xfrm>
          <a:off x="2641111" y="6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96844</xdr:rowOff>
    </xdr:from>
    <xdr:to>
      <xdr:col>10</xdr:col>
      <xdr:colOff>165100</xdr:colOff>
      <xdr:row>37</xdr:row>
      <xdr:rowOff>26994</xdr:rowOff>
    </xdr:to>
    <xdr:sp macro="" textlink="">
      <xdr:nvSpPr>
        <xdr:cNvPr id="86" name="楕円 85"/>
        <xdr:cNvSpPr/>
      </xdr:nvSpPr>
      <xdr:spPr>
        <a:xfrm>
          <a:off x="1968500" y="62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43521</xdr:rowOff>
    </xdr:from>
    <xdr:ext cx="534377" cy="259045"/>
    <xdr:sp macro="" textlink="">
      <xdr:nvSpPr>
        <xdr:cNvPr id="87" name="テキスト ボックス 86"/>
        <xdr:cNvSpPr txBox="1"/>
      </xdr:nvSpPr>
      <xdr:spPr>
        <a:xfrm>
          <a:off x="1752111" y="604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94443</xdr:rowOff>
    </xdr:from>
    <xdr:to>
      <xdr:col>6</xdr:col>
      <xdr:colOff>38100</xdr:colOff>
      <xdr:row>37</xdr:row>
      <xdr:rowOff>24593</xdr:rowOff>
    </xdr:to>
    <xdr:sp macro="" textlink="">
      <xdr:nvSpPr>
        <xdr:cNvPr id="88" name="楕円 87"/>
        <xdr:cNvSpPr/>
      </xdr:nvSpPr>
      <xdr:spPr>
        <a:xfrm>
          <a:off x="1079500" y="62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41120</xdr:rowOff>
    </xdr:from>
    <xdr:ext cx="534377" cy="259045"/>
    <xdr:sp macro="" textlink="">
      <xdr:nvSpPr>
        <xdr:cNvPr id="89" name="テキスト ボックス 88"/>
        <xdr:cNvSpPr txBox="1"/>
      </xdr:nvSpPr>
      <xdr:spPr>
        <a:xfrm>
          <a:off x="863111" y="60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161903</xdr:rowOff>
    </xdr:from>
    <xdr:to>
      <xdr:col>24</xdr:col>
      <xdr:colOff>63500</xdr:colOff>
      <xdr:row>57</xdr:row>
      <xdr:rowOff>89036</xdr:rowOff>
    </xdr:to>
    <xdr:cxnSp macro="">
      <xdr:nvCxnSpPr>
        <xdr:cNvPr id="123" name="直線コネクタ 122"/>
        <xdr:cNvCxnSpPr/>
      </xdr:nvCxnSpPr>
      <xdr:spPr>
        <a:xfrm flipV="1">
          <a:off x="3797300" y="9763103"/>
          <a:ext cx="838200" cy="9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88094</xdr:rowOff>
    </xdr:from>
    <xdr:to>
      <xdr:col>19</xdr:col>
      <xdr:colOff>177800</xdr:colOff>
      <xdr:row>57</xdr:row>
      <xdr:rowOff>89036</xdr:rowOff>
    </xdr:to>
    <xdr:cxnSp macro="">
      <xdr:nvCxnSpPr>
        <xdr:cNvPr id="126" name="直線コネクタ 125"/>
        <xdr:cNvCxnSpPr/>
      </xdr:nvCxnSpPr>
      <xdr:spPr>
        <a:xfrm>
          <a:off x="2908300" y="9860744"/>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82807</xdr:rowOff>
    </xdr:from>
    <xdr:to>
      <xdr:col>15</xdr:col>
      <xdr:colOff>50800</xdr:colOff>
      <xdr:row>57</xdr:row>
      <xdr:rowOff>88094</xdr:rowOff>
    </xdr:to>
    <xdr:cxnSp macro="">
      <xdr:nvCxnSpPr>
        <xdr:cNvPr id="129" name="直線コネクタ 128"/>
        <xdr:cNvCxnSpPr/>
      </xdr:nvCxnSpPr>
      <xdr:spPr>
        <a:xfrm>
          <a:off x="2019300" y="9855457"/>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82807</xdr:rowOff>
    </xdr:from>
    <xdr:to>
      <xdr:col>10</xdr:col>
      <xdr:colOff>114300</xdr:colOff>
      <xdr:row>57</xdr:row>
      <xdr:rowOff>107353</xdr:rowOff>
    </xdr:to>
    <xdr:cxnSp macro="">
      <xdr:nvCxnSpPr>
        <xdr:cNvPr id="132" name="直線コネクタ 131"/>
        <xdr:cNvCxnSpPr/>
      </xdr:nvCxnSpPr>
      <xdr:spPr>
        <a:xfrm flipV="1">
          <a:off x="1130300" y="9855457"/>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111103</xdr:rowOff>
    </xdr:from>
    <xdr:to>
      <xdr:col>24</xdr:col>
      <xdr:colOff>114300</xdr:colOff>
      <xdr:row>57</xdr:row>
      <xdr:rowOff>41253</xdr:rowOff>
    </xdr:to>
    <xdr:sp macro="" textlink="">
      <xdr:nvSpPr>
        <xdr:cNvPr id="142" name="楕円 141"/>
        <xdr:cNvSpPr/>
      </xdr:nvSpPr>
      <xdr:spPr>
        <a:xfrm>
          <a:off x="4584700" y="97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89530</xdr:rowOff>
    </xdr:from>
    <xdr:ext cx="534377" cy="259045"/>
    <xdr:sp macro="" textlink="">
      <xdr:nvSpPr>
        <xdr:cNvPr id="143" name="物件費該当値テキスト"/>
        <xdr:cNvSpPr txBox="1"/>
      </xdr:nvSpPr>
      <xdr:spPr>
        <a:xfrm>
          <a:off x="4686300" y="96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38236</xdr:rowOff>
    </xdr:from>
    <xdr:to>
      <xdr:col>20</xdr:col>
      <xdr:colOff>38100</xdr:colOff>
      <xdr:row>57</xdr:row>
      <xdr:rowOff>139836</xdr:rowOff>
    </xdr:to>
    <xdr:sp macro="" textlink="">
      <xdr:nvSpPr>
        <xdr:cNvPr id="144" name="楕円 143"/>
        <xdr:cNvSpPr/>
      </xdr:nvSpPr>
      <xdr:spPr>
        <a:xfrm>
          <a:off x="3746500" y="981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130963</xdr:rowOff>
    </xdr:from>
    <xdr:ext cx="534377" cy="259045"/>
    <xdr:sp macro="" textlink="">
      <xdr:nvSpPr>
        <xdr:cNvPr id="145" name="テキスト ボックス 144"/>
        <xdr:cNvSpPr txBox="1"/>
      </xdr:nvSpPr>
      <xdr:spPr>
        <a:xfrm>
          <a:off x="3530111" y="990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37294</xdr:rowOff>
    </xdr:from>
    <xdr:to>
      <xdr:col>15</xdr:col>
      <xdr:colOff>101600</xdr:colOff>
      <xdr:row>57</xdr:row>
      <xdr:rowOff>138894</xdr:rowOff>
    </xdr:to>
    <xdr:sp macro="" textlink="">
      <xdr:nvSpPr>
        <xdr:cNvPr id="146" name="楕円 145"/>
        <xdr:cNvSpPr/>
      </xdr:nvSpPr>
      <xdr:spPr>
        <a:xfrm>
          <a:off x="2857500" y="98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130021</xdr:rowOff>
    </xdr:from>
    <xdr:ext cx="534377" cy="259045"/>
    <xdr:sp macro="" textlink="">
      <xdr:nvSpPr>
        <xdr:cNvPr id="147" name="テキスト ボックス 146"/>
        <xdr:cNvSpPr txBox="1"/>
      </xdr:nvSpPr>
      <xdr:spPr>
        <a:xfrm>
          <a:off x="2641111" y="99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32007</xdr:rowOff>
    </xdr:from>
    <xdr:to>
      <xdr:col>10</xdr:col>
      <xdr:colOff>165100</xdr:colOff>
      <xdr:row>57</xdr:row>
      <xdr:rowOff>133607</xdr:rowOff>
    </xdr:to>
    <xdr:sp macro="" textlink="">
      <xdr:nvSpPr>
        <xdr:cNvPr id="148" name="楕円 147"/>
        <xdr:cNvSpPr/>
      </xdr:nvSpPr>
      <xdr:spPr>
        <a:xfrm>
          <a:off x="1968500" y="98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124734</xdr:rowOff>
    </xdr:from>
    <xdr:ext cx="534377" cy="259045"/>
    <xdr:sp macro="" textlink="">
      <xdr:nvSpPr>
        <xdr:cNvPr id="149" name="テキスト ボックス 148"/>
        <xdr:cNvSpPr txBox="1"/>
      </xdr:nvSpPr>
      <xdr:spPr>
        <a:xfrm>
          <a:off x="1752111" y="98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56553</xdr:rowOff>
    </xdr:from>
    <xdr:to>
      <xdr:col>6</xdr:col>
      <xdr:colOff>38100</xdr:colOff>
      <xdr:row>57</xdr:row>
      <xdr:rowOff>158153</xdr:rowOff>
    </xdr:to>
    <xdr:sp macro="" textlink="">
      <xdr:nvSpPr>
        <xdr:cNvPr id="150" name="楕円 149"/>
        <xdr:cNvSpPr/>
      </xdr:nvSpPr>
      <xdr:spPr>
        <a:xfrm>
          <a:off x="1079500" y="98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149280</xdr:rowOff>
    </xdr:from>
    <xdr:ext cx="534377" cy="259045"/>
    <xdr:sp macro="" textlink="">
      <xdr:nvSpPr>
        <xdr:cNvPr id="151" name="テキスト ボックス 150"/>
        <xdr:cNvSpPr txBox="1"/>
      </xdr:nvSpPr>
      <xdr:spPr>
        <a:xfrm>
          <a:off x="863111" y="99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121321</xdr:rowOff>
    </xdr:from>
    <xdr:to>
      <xdr:col>24</xdr:col>
      <xdr:colOff>63500</xdr:colOff>
      <xdr:row>78</xdr:row>
      <xdr:rowOff>124292</xdr:rowOff>
    </xdr:to>
    <xdr:cxnSp macro="">
      <xdr:nvCxnSpPr>
        <xdr:cNvPr id="178" name="直線コネクタ 177"/>
        <xdr:cNvCxnSpPr/>
      </xdr:nvCxnSpPr>
      <xdr:spPr>
        <a:xfrm>
          <a:off x="3797300" y="13494421"/>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115331</xdr:rowOff>
    </xdr:from>
    <xdr:to>
      <xdr:col>19</xdr:col>
      <xdr:colOff>177800</xdr:colOff>
      <xdr:row>78</xdr:row>
      <xdr:rowOff>121321</xdr:rowOff>
    </xdr:to>
    <xdr:cxnSp macro="">
      <xdr:nvCxnSpPr>
        <xdr:cNvPr id="181" name="直線コネクタ 180"/>
        <xdr:cNvCxnSpPr/>
      </xdr:nvCxnSpPr>
      <xdr:spPr>
        <a:xfrm>
          <a:off x="2908300" y="13488431"/>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115331</xdr:rowOff>
    </xdr:from>
    <xdr:to>
      <xdr:col>15</xdr:col>
      <xdr:colOff>50800</xdr:colOff>
      <xdr:row>78</xdr:row>
      <xdr:rowOff>119994</xdr:rowOff>
    </xdr:to>
    <xdr:cxnSp macro="">
      <xdr:nvCxnSpPr>
        <xdr:cNvPr id="184" name="直線コネクタ 183"/>
        <xdr:cNvCxnSpPr/>
      </xdr:nvCxnSpPr>
      <xdr:spPr>
        <a:xfrm flipV="1">
          <a:off x="2019300" y="13488431"/>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117205</xdr:rowOff>
    </xdr:from>
    <xdr:to>
      <xdr:col>10</xdr:col>
      <xdr:colOff>114300</xdr:colOff>
      <xdr:row>78</xdr:row>
      <xdr:rowOff>119994</xdr:rowOff>
    </xdr:to>
    <xdr:cxnSp macro="">
      <xdr:nvCxnSpPr>
        <xdr:cNvPr id="187" name="直線コネクタ 186"/>
        <xdr:cNvCxnSpPr/>
      </xdr:nvCxnSpPr>
      <xdr:spPr>
        <a:xfrm>
          <a:off x="1130300" y="1349030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73492</xdr:rowOff>
    </xdr:from>
    <xdr:to>
      <xdr:col>24</xdr:col>
      <xdr:colOff>114300</xdr:colOff>
      <xdr:row>79</xdr:row>
      <xdr:rowOff>3642</xdr:rowOff>
    </xdr:to>
    <xdr:sp macro="" textlink="">
      <xdr:nvSpPr>
        <xdr:cNvPr id="197" name="楕円 196"/>
        <xdr:cNvSpPr/>
      </xdr:nvSpPr>
      <xdr:spPr>
        <a:xfrm>
          <a:off x="4584700" y="134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159869</xdr:rowOff>
    </xdr:from>
    <xdr:ext cx="378565" cy="259045"/>
    <xdr:sp macro="" textlink="">
      <xdr:nvSpPr>
        <xdr:cNvPr id="198" name="維持補修費該当値テキスト"/>
        <xdr:cNvSpPr txBox="1"/>
      </xdr:nvSpPr>
      <xdr:spPr>
        <a:xfrm>
          <a:off x="4686300" y="13361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70521</xdr:rowOff>
    </xdr:from>
    <xdr:to>
      <xdr:col>20</xdr:col>
      <xdr:colOff>38100</xdr:colOff>
      <xdr:row>79</xdr:row>
      <xdr:rowOff>671</xdr:rowOff>
    </xdr:to>
    <xdr:sp macro="" textlink="">
      <xdr:nvSpPr>
        <xdr:cNvPr id="199" name="楕円 198"/>
        <xdr:cNvSpPr/>
      </xdr:nvSpPr>
      <xdr:spPr>
        <a:xfrm>
          <a:off x="3746500" y="13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163248</xdr:rowOff>
    </xdr:from>
    <xdr:ext cx="378565" cy="259045"/>
    <xdr:sp macro="" textlink="">
      <xdr:nvSpPr>
        <xdr:cNvPr id="200" name="テキスト ボックス 199"/>
        <xdr:cNvSpPr txBox="1"/>
      </xdr:nvSpPr>
      <xdr:spPr>
        <a:xfrm>
          <a:off x="3608017" y="1353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64531</xdr:rowOff>
    </xdr:from>
    <xdr:to>
      <xdr:col>15</xdr:col>
      <xdr:colOff>101600</xdr:colOff>
      <xdr:row>78</xdr:row>
      <xdr:rowOff>166131</xdr:rowOff>
    </xdr:to>
    <xdr:sp macro="" textlink="">
      <xdr:nvSpPr>
        <xdr:cNvPr id="201" name="楕円 200"/>
        <xdr:cNvSpPr/>
      </xdr:nvSpPr>
      <xdr:spPr>
        <a:xfrm>
          <a:off x="28575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157258</xdr:rowOff>
    </xdr:from>
    <xdr:ext cx="378565" cy="259045"/>
    <xdr:sp macro="" textlink="">
      <xdr:nvSpPr>
        <xdr:cNvPr id="202" name="テキスト ボックス 201"/>
        <xdr:cNvSpPr txBox="1"/>
      </xdr:nvSpPr>
      <xdr:spPr>
        <a:xfrm>
          <a:off x="2719017" y="1353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69194</xdr:rowOff>
    </xdr:from>
    <xdr:to>
      <xdr:col>10</xdr:col>
      <xdr:colOff>165100</xdr:colOff>
      <xdr:row>78</xdr:row>
      <xdr:rowOff>170794</xdr:rowOff>
    </xdr:to>
    <xdr:sp macro="" textlink="">
      <xdr:nvSpPr>
        <xdr:cNvPr id="203" name="楕円 202"/>
        <xdr:cNvSpPr/>
      </xdr:nvSpPr>
      <xdr:spPr>
        <a:xfrm>
          <a:off x="19685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161921</xdr:rowOff>
    </xdr:from>
    <xdr:ext cx="378565" cy="259045"/>
    <xdr:sp macro="" textlink="">
      <xdr:nvSpPr>
        <xdr:cNvPr id="204" name="テキスト ボックス 203"/>
        <xdr:cNvSpPr txBox="1"/>
      </xdr:nvSpPr>
      <xdr:spPr>
        <a:xfrm>
          <a:off x="1830017" y="1353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66405</xdr:rowOff>
    </xdr:from>
    <xdr:to>
      <xdr:col>6</xdr:col>
      <xdr:colOff>38100</xdr:colOff>
      <xdr:row>78</xdr:row>
      <xdr:rowOff>168005</xdr:rowOff>
    </xdr:to>
    <xdr:sp macro="" textlink="">
      <xdr:nvSpPr>
        <xdr:cNvPr id="205" name="楕円 204"/>
        <xdr:cNvSpPr/>
      </xdr:nvSpPr>
      <xdr:spPr>
        <a:xfrm>
          <a:off x="1079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159132</xdr:rowOff>
    </xdr:from>
    <xdr:ext cx="378565" cy="259045"/>
    <xdr:sp macro="" textlink="">
      <xdr:nvSpPr>
        <xdr:cNvPr id="206" name="テキスト ボックス 205"/>
        <xdr:cNvSpPr txBox="1"/>
      </xdr:nvSpPr>
      <xdr:spPr>
        <a:xfrm>
          <a:off x="941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134316</xdr:rowOff>
    </xdr:from>
    <xdr:to>
      <xdr:col>24</xdr:col>
      <xdr:colOff>63500</xdr:colOff>
      <xdr:row>92</xdr:row>
      <xdr:rowOff>155536</xdr:rowOff>
    </xdr:to>
    <xdr:cxnSp macro="">
      <xdr:nvCxnSpPr>
        <xdr:cNvPr id="236" name="直線コネクタ 235"/>
        <xdr:cNvCxnSpPr/>
      </xdr:nvCxnSpPr>
      <xdr:spPr>
        <a:xfrm flipV="1">
          <a:off x="3797300" y="15907716"/>
          <a:ext cx="838200" cy="2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155536</xdr:rowOff>
    </xdr:from>
    <xdr:to>
      <xdr:col>19</xdr:col>
      <xdr:colOff>177800</xdr:colOff>
      <xdr:row>93</xdr:row>
      <xdr:rowOff>22543</xdr:rowOff>
    </xdr:to>
    <xdr:cxnSp macro="">
      <xdr:nvCxnSpPr>
        <xdr:cNvPr id="239" name="直線コネクタ 238"/>
        <xdr:cNvCxnSpPr/>
      </xdr:nvCxnSpPr>
      <xdr:spPr>
        <a:xfrm flipV="1">
          <a:off x="2908300" y="15928936"/>
          <a:ext cx="889000" cy="3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22543</xdr:rowOff>
    </xdr:from>
    <xdr:to>
      <xdr:col>15</xdr:col>
      <xdr:colOff>50800</xdr:colOff>
      <xdr:row>93</xdr:row>
      <xdr:rowOff>44856</xdr:rowOff>
    </xdr:to>
    <xdr:cxnSp macro="">
      <xdr:nvCxnSpPr>
        <xdr:cNvPr id="242" name="直線コネクタ 241"/>
        <xdr:cNvCxnSpPr/>
      </xdr:nvCxnSpPr>
      <xdr:spPr>
        <a:xfrm flipV="1">
          <a:off x="2019300" y="15967393"/>
          <a:ext cx="8890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44856</xdr:rowOff>
    </xdr:from>
    <xdr:to>
      <xdr:col>10</xdr:col>
      <xdr:colOff>114300</xdr:colOff>
      <xdr:row>93</xdr:row>
      <xdr:rowOff>119469</xdr:rowOff>
    </xdr:to>
    <xdr:cxnSp macro="">
      <xdr:nvCxnSpPr>
        <xdr:cNvPr id="245" name="直線コネクタ 244"/>
        <xdr:cNvCxnSpPr/>
      </xdr:nvCxnSpPr>
      <xdr:spPr>
        <a:xfrm flipV="1">
          <a:off x="1130300" y="15989706"/>
          <a:ext cx="889000" cy="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83516</xdr:rowOff>
    </xdr:from>
    <xdr:to>
      <xdr:col>24</xdr:col>
      <xdr:colOff>114300</xdr:colOff>
      <xdr:row>93</xdr:row>
      <xdr:rowOff>13666</xdr:rowOff>
    </xdr:to>
    <xdr:sp macro="" textlink="">
      <xdr:nvSpPr>
        <xdr:cNvPr id="255" name="楕円 254"/>
        <xdr:cNvSpPr/>
      </xdr:nvSpPr>
      <xdr:spPr>
        <a:xfrm>
          <a:off x="4584700" y="1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106393</xdr:rowOff>
    </xdr:from>
    <xdr:ext cx="599010" cy="259045"/>
    <xdr:sp macro="" textlink="">
      <xdr:nvSpPr>
        <xdr:cNvPr id="256" name="扶助費該当値テキスト"/>
        <xdr:cNvSpPr txBox="1"/>
      </xdr:nvSpPr>
      <xdr:spPr>
        <a:xfrm>
          <a:off x="4686300" y="1570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104736</xdr:rowOff>
    </xdr:from>
    <xdr:to>
      <xdr:col>20</xdr:col>
      <xdr:colOff>38100</xdr:colOff>
      <xdr:row>93</xdr:row>
      <xdr:rowOff>34886</xdr:rowOff>
    </xdr:to>
    <xdr:sp macro="" textlink="">
      <xdr:nvSpPr>
        <xdr:cNvPr id="257" name="楕円 256"/>
        <xdr:cNvSpPr/>
      </xdr:nvSpPr>
      <xdr:spPr>
        <a:xfrm>
          <a:off x="3746500" y="158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51413</xdr:rowOff>
    </xdr:from>
    <xdr:ext cx="599010" cy="259045"/>
    <xdr:sp macro="" textlink="">
      <xdr:nvSpPr>
        <xdr:cNvPr id="258" name="テキスト ボックス 257"/>
        <xdr:cNvSpPr txBox="1"/>
      </xdr:nvSpPr>
      <xdr:spPr>
        <a:xfrm>
          <a:off x="3497795" y="1565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143193</xdr:rowOff>
    </xdr:from>
    <xdr:to>
      <xdr:col>15</xdr:col>
      <xdr:colOff>101600</xdr:colOff>
      <xdr:row>93</xdr:row>
      <xdr:rowOff>73343</xdr:rowOff>
    </xdr:to>
    <xdr:sp macro="" textlink="">
      <xdr:nvSpPr>
        <xdr:cNvPr id="259" name="楕円 258"/>
        <xdr:cNvSpPr/>
      </xdr:nvSpPr>
      <xdr:spPr>
        <a:xfrm>
          <a:off x="2857500" y="159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89870</xdr:rowOff>
    </xdr:from>
    <xdr:ext cx="599010" cy="259045"/>
    <xdr:sp macro="" textlink="">
      <xdr:nvSpPr>
        <xdr:cNvPr id="260" name="テキスト ボックス 259"/>
        <xdr:cNvSpPr txBox="1"/>
      </xdr:nvSpPr>
      <xdr:spPr>
        <a:xfrm>
          <a:off x="2608795" y="1569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165506</xdr:rowOff>
    </xdr:from>
    <xdr:to>
      <xdr:col>10</xdr:col>
      <xdr:colOff>165100</xdr:colOff>
      <xdr:row>93</xdr:row>
      <xdr:rowOff>95656</xdr:rowOff>
    </xdr:to>
    <xdr:sp macro="" textlink="">
      <xdr:nvSpPr>
        <xdr:cNvPr id="261" name="楕円 260"/>
        <xdr:cNvSpPr/>
      </xdr:nvSpPr>
      <xdr:spPr>
        <a:xfrm>
          <a:off x="1968500" y="159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112183</xdr:rowOff>
    </xdr:from>
    <xdr:ext cx="599010" cy="259045"/>
    <xdr:sp macro="" textlink="">
      <xdr:nvSpPr>
        <xdr:cNvPr id="262" name="テキスト ボックス 261"/>
        <xdr:cNvSpPr txBox="1"/>
      </xdr:nvSpPr>
      <xdr:spPr>
        <a:xfrm>
          <a:off x="1719795" y="157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68669</xdr:rowOff>
    </xdr:from>
    <xdr:to>
      <xdr:col>6</xdr:col>
      <xdr:colOff>38100</xdr:colOff>
      <xdr:row>93</xdr:row>
      <xdr:rowOff>170269</xdr:rowOff>
    </xdr:to>
    <xdr:sp macro="" textlink="">
      <xdr:nvSpPr>
        <xdr:cNvPr id="263" name="楕円 262"/>
        <xdr:cNvSpPr/>
      </xdr:nvSpPr>
      <xdr:spPr>
        <a:xfrm>
          <a:off x="1079500" y="160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15346</xdr:rowOff>
    </xdr:from>
    <xdr:ext cx="599010" cy="259045"/>
    <xdr:sp macro="" textlink="">
      <xdr:nvSpPr>
        <xdr:cNvPr id="264" name="テキスト ボックス 263"/>
        <xdr:cNvSpPr txBox="1"/>
      </xdr:nvSpPr>
      <xdr:spPr>
        <a:xfrm>
          <a:off x="830795" y="1578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100252</xdr:rowOff>
    </xdr:from>
    <xdr:to>
      <xdr:col>55</xdr:col>
      <xdr:colOff>0</xdr:colOff>
      <xdr:row>36</xdr:row>
      <xdr:rowOff>114983</xdr:rowOff>
    </xdr:to>
    <xdr:cxnSp macro="">
      <xdr:nvCxnSpPr>
        <xdr:cNvPr id="297" name="直線コネクタ 296"/>
        <xdr:cNvCxnSpPr/>
      </xdr:nvCxnSpPr>
      <xdr:spPr>
        <a:xfrm flipV="1">
          <a:off x="9639300" y="6272452"/>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114983</xdr:rowOff>
    </xdr:from>
    <xdr:to>
      <xdr:col>50</xdr:col>
      <xdr:colOff>114300</xdr:colOff>
      <xdr:row>36</xdr:row>
      <xdr:rowOff>120298</xdr:rowOff>
    </xdr:to>
    <xdr:cxnSp macro="">
      <xdr:nvCxnSpPr>
        <xdr:cNvPr id="300" name="直線コネクタ 299"/>
        <xdr:cNvCxnSpPr/>
      </xdr:nvCxnSpPr>
      <xdr:spPr>
        <a:xfrm flipV="1">
          <a:off x="8750300" y="6287183"/>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120298</xdr:rowOff>
    </xdr:from>
    <xdr:to>
      <xdr:col>45</xdr:col>
      <xdr:colOff>177800</xdr:colOff>
      <xdr:row>36</xdr:row>
      <xdr:rowOff>129142</xdr:rowOff>
    </xdr:to>
    <xdr:cxnSp macro="">
      <xdr:nvCxnSpPr>
        <xdr:cNvPr id="303" name="直線コネクタ 302"/>
        <xdr:cNvCxnSpPr/>
      </xdr:nvCxnSpPr>
      <xdr:spPr>
        <a:xfrm flipV="1">
          <a:off x="7861300" y="6292498"/>
          <a:ext cx="889000" cy="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76478</xdr:rowOff>
    </xdr:from>
    <xdr:to>
      <xdr:col>41</xdr:col>
      <xdr:colOff>50800</xdr:colOff>
      <xdr:row>36</xdr:row>
      <xdr:rowOff>129142</xdr:rowOff>
    </xdr:to>
    <xdr:cxnSp macro="">
      <xdr:nvCxnSpPr>
        <xdr:cNvPr id="306" name="直線コネクタ 305"/>
        <xdr:cNvCxnSpPr/>
      </xdr:nvCxnSpPr>
      <xdr:spPr>
        <a:xfrm>
          <a:off x="6972300" y="6248678"/>
          <a:ext cx="889000" cy="5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49452</xdr:rowOff>
    </xdr:from>
    <xdr:to>
      <xdr:col>55</xdr:col>
      <xdr:colOff>50800</xdr:colOff>
      <xdr:row>36</xdr:row>
      <xdr:rowOff>151052</xdr:rowOff>
    </xdr:to>
    <xdr:sp macro="" textlink="">
      <xdr:nvSpPr>
        <xdr:cNvPr id="316" name="楕円 315"/>
        <xdr:cNvSpPr/>
      </xdr:nvSpPr>
      <xdr:spPr>
        <a:xfrm>
          <a:off x="10426700" y="62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27879</xdr:rowOff>
    </xdr:from>
    <xdr:ext cx="534377" cy="259045"/>
    <xdr:sp macro="" textlink="">
      <xdr:nvSpPr>
        <xdr:cNvPr id="317" name="補助費等該当値テキスト"/>
        <xdr:cNvSpPr txBox="1"/>
      </xdr:nvSpPr>
      <xdr:spPr>
        <a:xfrm>
          <a:off x="10528300" y="62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64183</xdr:rowOff>
    </xdr:from>
    <xdr:to>
      <xdr:col>50</xdr:col>
      <xdr:colOff>165100</xdr:colOff>
      <xdr:row>36</xdr:row>
      <xdr:rowOff>165783</xdr:rowOff>
    </xdr:to>
    <xdr:sp macro="" textlink="">
      <xdr:nvSpPr>
        <xdr:cNvPr id="318" name="楕円 317"/>
        <xdr:cNvSpPr/>
      </xdr:nvSpPr>
      <xdr:spPr>
        <a:xfrm>
          <a:off x="9588500" y="62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156910</xdr:rowOff>
    </xdr:from>
    <xdr:ext cx="534377" cy="259045"/>
    <xdr:sp macro="" textlink="">
      <xdr:nvSpPr>
        <xdr:cNvPr id="319" name="テキスト ボックス 318"/>
        <xdr:cNvSpPr txBox="1"/>
      </xdr:nvSpPr>
      <xdr:spPr>
        <a:xfrm>
          <a:off x="9372111" y="632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69498</xdr:rowOff>
    </xdr:from>
    <xdr:to>
      <xdr:col>46</xdr:col>
      <xdr:colOff>38100</xdr:colOff>
      <xdr:row>36</xdr:row>
      <xdr:rowOff>171098</xdr:rowOff>
    </xdr:to>
    <xdr:sp macro="" textlink="">
      <xdr:nvSpPr>
        <xdr:cNvPr id="320" name="楕円 319"/>
        <xdr:cNvSpPr/>
      </xdr:nvSpPr>
      <xdr:spPr>
        <a:xfrm>
          <a:off x="8699500" y="62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162225</xdr:rowOff>
    </xdr:from>
    <xdr:ext cx="534377" cy="259045"/>
    <xdr:sp macro="" textlink="">
      <xdr:nvSpPr>
        <xdr:cNvPr id="321" name="テキスト ボックス 320"/>
        <xdr:cNvSpPr txBox="1"/>
      </xdr:nvSpPr>
      <xdr:spPr>
        <a:xfrm>
          <a:off x="8483111" y="633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78342</xdr:rowOff>
    </xdr:from>
    <xdr:to>
      <xdr:col>41</xdr:col>
      <xdr:colOff>101600</xdr:colOff>
      <xdr:row>37</xdr:row>
      <xdr:rowOff>8492</xdr:rowOff>
    </xdr:to>
    <xdr:sp macro="" textlink="">
      <xdr:nvSpPr>
        <xdr:cNvPr id="322" name="楕円 321"/>
        <xdr:cNvSpPr/>
      </xdr:nvSpPr>
      <xdr:spPr>
        <a:xfrm>
          <a:off x="7810500" y="625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171069</xdr:rowOff>
    </xdr:from>
    <xdr:ext cx="534377" cy="259045"/>
    <xdr:sp macro="" textlink="">
      <xdr:nvSpPr>
        <xdr:cNvPr id="323" name="テキスト ボックス 322"/>
        <xdr:cNvSpPr txBox="1"/>
      </xdr:nvSpPr>
      <xdr:spPr>
        <a:xfrm>
          <a:off x="7594111" y="634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25678</xdr:rowOff>
    </xdr:from>
    <xdr:to>
      <xdr:col>36</xdr:col>
      <xdr:colOff>165100</xdr:colOff>
      <xdr:row>36</xdr:row>
      <xdr:rowOff>127278</xdr:rowOff>
    </xdr:to>
    <xdr:sp macro="" textlink="">
      <xdr:nvSpPr>
        <xdr:cNvPr id="324" name="楕円 323"/>
        <xdr:cNvSpPr/>
      </xdr:nvSpPr>
      <xdr:spPr>
        <a:xfrm>
          <a:off x="6921500" y="61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143805</xdr:rowOff>
    </xdr:from>
    <xdr:ext cx="534377" cy="259045"/>
    <xdr:sp macro="" textlink="">
      <xdr:nvSpPr>
        <xdr:cNvPr id="325" name="テキスト ボックス 324"/>
        <xdr:cNvSpPr txBox="1"/>
      </xdr:nvSpPr>
      <xdr:spPr>
        <a:xfrm>
          <a:off x="6705111" y="59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100144</xdr:rowOff>
    </xdr:from>
    <xdr:to>
      <xdr:col>55</xdr:col>
      <xdr:colOff>0</xdr:colOff>
      <xdr:row>57</xdr:row>
      <xdr:rowOff>143159</xdr:rowOff>
    </xdr:to>
    <xdr:cxnSp macro="">
      <xdr:nvCxnSpPr>
        <xdr:cNvPr id="354" name="直線コネクタ 353"/>
        <xdr:cNvCxnSpPr/>
      </xdr:nvCxnSpPr>
      <xdr:spPr>
        <a:xfrm flipV="1">
          <a:off x="9639300" y="9872794"/>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141780</xdr:rowOff>
    </xdr:from>
    <xdr:to>
      <xdr:col>50</xdr:col>
      <xdr:colOff>114300</xdr:colOff>
      <xdr:row>57</xdr:row>
      <xdr:rowOff>143159</xdr:rowOff>
    </xdr:to>
    <xdr:cxnSp macro="">
      <xdr:nvCxnSpPr>
        <xdr:cNvPr id="357" name="直線コネクタ 356"/>
        <xdr:cNvCxnSpPr/>
      </xdr:nvCxnSpPr>
      <xdr:spPr>
        <a:xfrm>
          <a:off x="8750300" y="9914430"/>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141780</xdr:rowOff>
    </xdr:from>
    <xdr:to>
      <xdr:col>45</xdr:col>
      <xdr:colOff>177800</xdr:colOff>
      <xdr:row>58</xdr:row>
      <xdr:rowOff>55156</xdr:rowOff>
    </xdr:to>
    <xdr:cxnSp macro="">
      <xdr:nvCxnSpPr>
        <xdr:cNvPr id="360" name="直線コネクタ 359"/>
        <xdr:cNvCxnSpPr/>
      </xdr:nvCxnSpPr>
      <xdr:spPr>
        <a:xfrm flipV="1">
          <a:off x="7861300" y="9914430"/>
          <a:ext cx="889000" cy="8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55156</xdr:rowOff>
    </xdr:from>
    <xdr:to>
      <xdr:col>41</xdr:col>
      <xdr:colOff>50800</xdr:colOff>
      <xdr:row>58</xdr:row>
      <xdr:rowOff>76073</xdr:rowOff>
    </xdr:to>
    <xdr:cxnSp macro="">
      <xdr:nvCxnSpPr>
        <xdr:cNvPr id="363" name="直線コネクタ 362"/>
        <xdr:cNvCxnSpPr/>
      </xdr:nvCxnSpPr>
      <xdr:spPr>
        <a:xfrm flipV="1">
          <a:off x="6972300" y="9999256"/>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49344</xdr:rowOff>
    </xdr:from>
    <xdr:to>
      <xdr:col>55</xdr:col>
      <xdr:colOff>50800</xdr:colOff>
      <xdr:row>57</xdr:row>
      <xdr:rowOff>150944</xdr:rowOff>
    </xdr:to>
    <xdr:sp macro="" textlink="">
      <xdr:nvSpPr>
        <xdr:cNvPr id="373" name="楕円 372"/>
        <xdr:cNvSpPr/>
      </xdr:nvSpPr>
      <xdr:spPr>
        <a:xfrm>
          <a:off x="10426700" y="98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27771</xdr:rowOff>
    </xdr:from>
    <xdr:ext cx="534377" cy="259045"/>
    <xdr:sp macro="" textlink="">
      <xdr:nvSpPr>
        <xdr:cNvPr id="374" name="普通建設事業費該当値テキスト"/>
        <xdr:cNvSpPr txBox="1"/>
      </xdr:nvSpPr>
      <xdr:spPr>
        <a:xfrm>
          <a:off x="10528300" y="98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92359</xdr:rowOff>
    </xdr:from>
    <xdr:to>
      <xdr:col>50</xdr:col>
      <xdr:colOff>165100</xdr:colOff>
      <xdr:row>58</xdr:row>
      <xdr:rowOff>22509</xdr:rowOff>
    </xdr:to>
    <xdr:sp macro="" textlink="">
      <xdr:nvSpPr>
        <xdr:cNvPr id="375" name="楕円 374"/>
        <xdr:cNvSpPr/>
      </xdr:nvSpPr>
      <xdr:spPr>
        <a:xfrm>
          <a:off x="9588500" y="98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13636</xdr:rowOff>
    </xdr:from>
    <xdr:ext cx="534377" cy="259045"/>
    <xdr:sp macro="" textlink="">
      <xdr:nvSpPr>
        <xdr:cNvPr id="376" name="テキスト ボックス 375"/>
        <xdr:cNvSpPr txBox="1"/>
      </xdr:nvSpPr>
      <xdr:spPr>
        <a:xfrm>
          <a:off x="9372111" y="99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90980</xdr:rowOff>
    </xdr:from>
    <xdr:to>
      <xdr:col>46</xdr:col>
      <xdr:colOff>38100</xdr:colOff>
      <xdr:row>58</xdr:row>
      <xdr:rowOff>21130</xdr:rowOff>
    </xdr:to>
    <xdr:sp macro="" textlink="">
      <xdr:nvSpPr>
        <xdr:cNvPr id="377" name="楕円 376"/>
        <xdr:cNvSpPr/>
      </xdr:nvSpPr>
      <xdr:spPr>
        <a:xfrm>
          <a:off x="8699500" y="98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12257</xdr:rowOff>
    </xdr:from>
    <xdr:ext cx="534377" cy="259045"/>
    <xdr:sp macro="" textlink="">
      <xdr:nvSpPr>
        <xdr:cNvPr id="378" name="テキスト ボックス 377"/>
        <xdr:cNvSpPr txBox="1"/>
      </xdr:nvSpPr>
      <xdr:spPr>
        <a:xfrm>
          <a:off x="8483111" y="995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4356</xdr:rowOff>
    </xdr:from>
    <xdr:to>
      <xdr:col>41</xdr:col>
      <xdr:colOff>101600</xdr:colOff>
      <xdr:row>58</xdr:row>
      <xdr:rowOff>105956</xdr:rowOff>
    </xdr:to>
    <xdr:sp macro="" textlink="">
      <xdr:nvSpPr>
        <xdr:cNvPr id="379" name="楕円 378"/>
        <xdr:cNvSpPr/>
      </xdr:nvSpPr>
      <xdr:spPr>
        <a:xfrm>
          <a:off x="7810500" y="99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97083</xdr:rowOff>
    </xdr:from>
    <xdr:ext cx="534377" cy="259045"/>
    <xdr:sp macro="" textlink="">
      <xdr:nvSpPr>
        <xdr:cNvPr id="380" name="テキスト ボックス 379"/>
        <xdr:cNvSpPr txBox="1"/>
      </xdr:nvSpPr>
      <xdr:spPr>
        <a:xfrm>
          <a:off x="7594111" y="100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25273</xdr:rowOff>
    </xdr:from>
    <xdr:to>
      <xdr:col>36</xdr:col>
      <xdr:colOff>165100</xdr:colOff>
      <xdr:row>58</xdr:row>
      <xdr:rowOff>126873</xdr:rowOff>
    </xdr:to>
    <xdr:sp macro="" textlink="">
      <xdr:nvSpPr>
        <xdr:cNvPr id="381" name="楕円 380"/>
        <xdr:cNvSpPr/>
      </xdr:nvSpPr>
      <xdr:spPr>
        <a:xfrm>
          <a:off x="6921500" y="99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118000</xdr:rowOff>
    </xdr:from>
    <xdr:ext cx="534377" cy="259045"/>
    <xdr:sp macro="" textlink="">
      <xdr:nvSpPr>
        <xdr:cNvPr id="382" name="テキスト ボックス 381"/>
        <xdr:cNvSpPr txBox="1"/>
      </xdr:nvSpPr>
      <xdr:spPr>
        <a:xfrm>
          <a:off x="6705111" y="100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42774</xdr:rowOff>
    </xdr:from>
    <xdr:to>
      <xdr:col>55</xdr:col>
      <xdr:colOff>0</xdr:colOff>
      <xdr:row>79</xdr:row>
      <xdr:rowOff>44450</xdr:rowOff>
    </xdr:to>
    <xdr:cxnSp macro="">
      <xdr:nvCxnSpPr>
        <xdr:cNvPr id="411" name="直線コネクタ 410"/>
        <xdr:cNvCxnSpPr/>
      </xdr:nvCxnSpPr>
      <xdr:spPr>
        <a:xfrm>
          <a:off x="9639300" y="13587324"/>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42774</xdr:rowOff>
    </xdr:from>
    <xdr:to>
      <xdr:col>50</xdr:col>
      <xdr:colOff>114300</xdr:colOff>
      <xdr:row>79</xdr:row>
      <xdr:rowOff>43878</xdr:rowOff>
    </xdr:to>
    <xdr:cxnSp macro="">
      <xdr:nvCxnSpPr>
        <xdr:cNvPr id="414" name="直線コネクタ 413"/>
        <xdr:cNvCxnSpPr/>
      </xdr:nvCxnSpPr>
      <xdr:spPr>
        <a:xfrm flipV="1">
          <a:off x="8750300" y="13587324"/>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37007</xdr:rowOff>
    </xdr:from>
    <xdr:to>
      <xdr:col>45</xdr:col>
      <xdr:colOff>177800</xdr:colOff>
      <xdr:row>79</xdr:row>
      <xdr:rowOff>43878</xdr:rowOff>
    </xdr:to>
    <xdr:cxnSp macro="">
      <xdr:nvCxnSpPr>
        <xdr:cNvPr id="417" name="直線コネクタ 416"/>
        <xdr:cNvCxnSpPr/>
      </xdr:nvCxnSpPr>
      <xdr:spPr>
        <a:xfrm>
          <a:off x="7861300" y="13581557"/>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4166</xdr:rowOff>
    </xdr:from>
    <xdr:to>
      <xdr:col>41</xdr:col>
      <xdr:colOff>50800</xdr:colOff>
      <xdr:row>79</xdr:row>
      <xdr:rowOff>37007</xdr:rowOff>
    </xdr:to>
    <xdr:cxnSp macro="">
      <xdr:nvCxnSpPr>
        <xdr:cNvPr id="420" name="直線コネクタ 419"/>
        <xdr:cNvCxnSpPr/>
      </xdr:nvCxnSpPr>
      <xdr:spPr>
        <a:xfrm>
          <a:off x="6972300" y="13548716"/>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163424</xdr:rowOff>
    </xdr:from>
    <xdr:to>
      <xdr:col>50</xdr:col>
      <xdr:colOff>165100</xdr:colOff>
      <xdr:row>79</xdr:row>
      <xdr:rowOff>93574</xdr:rowOff>
    </xdr:to>
    <xdr:sp macro="" textlink="">
      <xdr:nvSpPr>
        <xdr:cNvPr id="432" name="楕円 431"/>
        <xdr:cNvSpPr/>
      </xdr:nvSpPr>
      <xdr:spPr>
        <a:xfrm>
          <a:off x="9588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84701</xdr:rowOff>
    </xdr:from>
    <xdr:ext cx="378565" cy="259045"/>
    <xdr:sp macro="" textlink="">
      <xdr:nvSpPr>
        <xdr:cNvPr id="433" name="テキスト ボックス 432"/>
        <xdr:cNvSpPr txBox="1"/>
      </xdr:nvSpPr>
      <xdr:spPr>
        <a:xfrm>
          <a:off x="9450017" y="13629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164528</xdr:rowOff>
    </xdr:from>
    <xdr:to>
      <xdr:col>46</xdr:col>
      <xdr:colOff>38100</xdr:colOff>
      <xdr:row>79</xdr:row>
      <xdr:rowOff>94678</xdr:rowOff>
    </xdr:to>
    <xdr:sp macro="" textlink="">
      <xdr:nvSpPr>
        <xdr:cNvPr id="434" name="楕円 433"/>
        <xdr:cNvSpPr/>
      </xdr:nvSpPr>
      <xdr:spPr>
        <a:xfrm>
          <a:off x="8699500" y="135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85805</xdr:rowOff>
    </xdr:from>
    <xdr:ext cx="313932" cy="259045"/>
    <xdr:sp macro="" textlink="">
      <xdr:nvSpPr>
        <xdr:cNvPr id="435" name="テキスト ボックス 434"/>
        <xdr:cNvSpPr txBox="1"/>
      </xdr:nvSpPr>
      <xdr:spPr>
        <a:xfrm>
          <a:off x="8593333" y="1363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157657</xdr:rowOff>
    </xdr:from>
    <xdr:to>
      <xdr:col>41</xdr:col>
      <xdr:colOff>101600</xdr:colOff>
      <xdr:row>79</xdr:row>
      <xdr:rowOff>87807</xdr:rowOff>
    </xdr:to>
    <xdr:sp macro="" textlink="">
      <xdr:nvSpPr>
        <xdr:cNvPr id="436" name="楕円 435"/>
        <xdr:cNvSpPr/>
      </xdr:nvSpPr>
      <xdr:spPr>
        <a:xfrm>
          <a:off x="7810500" y="135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78934</xdr:rowOff>
    </xdr:from>
    <xdr:ext cx="378565" cy="259045"/>
    <xdr:sp macro="" textlink="">
      <xdr:nvSpPr>
        <xdr:cNvPr id="437" name="テキスト ボックス 436"/>
        <xdr:cNvSpPr txBox="1"/>
      </xdr:nvSpPr>
      <xdr:spPr>
        <a:xfrm>
          <a:off x="7672017" y="13623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124816</xdr:rowOff>
    </xdr:from>
    <xdr:to>
      <xdr:col>36</xdr:col>
      <xdr:colOff>165100</xdr:colOff>
      <xdr:row>79</xdr:row>
      <xdr:rowOff>54966</xdr:rowOff>
    </xdr:to>
    <xdr:sp macro="" textlink="">
      <xdr:nvSpPr>
        <xdr:cNvPr id="438" name="楕円 437"/>
        <xdr:cNvSpPr/>
      </xdr:nvSpPr>
      <xdr:spPr>
        <a:xfrm>
          <a:off x="6921500" y="1349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46093</xdr:rowOff>
    </xdr:from>
    <xdr:ext cx="469744" cy="259045"/>
    <xdr:sp macro="" textlink="">
      <xdr:nvSpPr>
        <xdr:cNvPr id="439" name="テキスト ボックス 438"/>
        <xdr:cNvSpPr txBox="1"/>
      </xdr:nvSpPr>
      <xdr:spPr>
        <a:xfrm>
          <a:off x="6737428" y="1359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99885</xdr:rowOff>
    </xdr:from>
    <xdr:to>
      <xdr:col>55</xdr:col>
      <xdr:colOff>0</xdr:colOff>
      <xdr:row>96</xdr:row>
      <xdr:rowOff>96247</xdr:rowOff>
    </xdr:to>
    <xdr:cxnSp macro="">
      <xdr:nvCxnSpPr>
        <xdr:cNvPr id="468" name="直線コネクタ 467"/>
        <xdr:cNvCxnSpPr/>
      </xdr:nvCxnSpPr>
      <xdr:spPr>
        <a:xfrm flipV="1">
          <a:off x="9639300" y="16387635"/>
          <a:ext cx="838200" cy="16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96247</xdr:rowOff>
    </xdr:from>
    <xdr:to>
      <xdr:col>50</xdr:col>
      <xdr:colOff>114300</xdr:colOff>
      <xdr:row>97</xdr:row>
      <xdr:rowOff>9874</xdr:rowOff>
    </xdr:to>
    <xdr:cxnSp macro="">
      <xdr:nvCxnSpPr>
        <xdr:cNvPr id="471" name="直線コネクタ 470"/>
        <xdr:cNvCxnSpPr/>
      </xdr:nvCxnSpPr>
      <xdr:spPr>
        <a:xfrm flipV="1">
          <a:off x="8750300" y="16555447"/>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9874</xdr:rowOff>
    </xdr:from>
    <xdr:to>
      <xdr:col>45</xdr:col>
      <xdr:colOff>177800</xdr:colOff>
      <xdr:row>97</xdr:row>
      <xdr:rowOff>117297</xdr:rowOff>
    </xdr:to>
    <xdr:cxnSp macro="">
      <xdr:nvCxnSpPr>
        <xdr:cNvPr id="474" name="直線コネクタ 473"/>
        <xdr:cNvCxnSpPr/>
      </xdr:nvCxnSpPr>
      <xdr:spPr>
        <a:xfrm flipV="1">
          <a:off x="7861300" y="16640524"/>
          <a:ext cx="889000" cy="1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117297</xdr:rowOff>
    </xdr:from>
    <xdr:to>
      <xdr:col>41</xdr:col>
      <xdr:colOff>50800</xdr:colOff>
      <xdr:row>98</xdr:row>
      <xdr:rowOff>3073</xdr:rowOff>
    </xdr:to>
    <xdr:cxnSp macro="">
      <xdr:nvCxnSpPr>
        <xdr:cNvPr id="477" name="直線コネクタ 476"/>
        <xdr:cNvCxnSpPr/>
      </xdr:nvCxnSpPr>
      <xdr:spPr>
        <a:xfrm flipV="1">
          <a:off x="6972300" y="16747947"/>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49085</xdr:rowOff>
    </xdr:from>
    <xdr:to>
      <xdr:col>55</xdr:col>
      <xdr:colOff>50800</xdr:colOff>
      <xdr:row>95</xdr:row>
      <xdr:rowOff>150685</xdr:rowOff>
    </xdr:to>
    <xdr:sp macro="" textlink="">
      <xdr:nvSpPr>
        <xdr:cNvPr id="487" name="楕円 486"/>
        <xdr:cNvSpPr/>
      </xdr:nvSpPr>
      <xdr:spPr>
        <a:xfrm>
          <a:off x="10426700" y="163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71962</xdr:rowOff>
    </xdr:from>
    <xdr:ext cx="534377" cy="259045"/>
    <xdr:sp macro="" textlink="">
      <xdr:nvSpPr>
        <xdr:cNvPr id="488" name="普通建設事業費 （ うち更新整備　）該当値テキスト"/>
        <xdr:cNvSpPr txBox="1"/>
      </xdr:nvSpPr>
      <xdr:spPr>
        <a:xfrm>
          <a:off x="10528300" y="161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45447</xdr:rowOff>
    </xdr:from>
    <xdr:to>
      <xdr:col>50</xdr:col>
      <xdr:colOff>165100</xdr:colOff>
      <xdr:row>96</xdr:row>
      <xdr:rowOff>147047</xdr:rowOff>
    </xdr:to>
    <xdr:sp macro="" textlink="">
      <xdr:nvSpPr>
        <xdr:cNvPr id="489" name="楕円 488"/>
        <xdr:cNvSpPr/>
      </xdr:nvSpPr>
      <xdr:spPr>
        <a:xfrm>
          <a:off x="9588500" y="165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163574</xdr:rowOff>
    </xdr:from>
    <xdr:ext cx="534377" cy="259045"/>
    <xdr:sp macro="" textlink="">
      <xdr:nvSpPr>
        <xdr:cNvPr id="490" name="テキスト ボックス 489"/>
        <xdr:cNvSpPr txBox="1"/>
      </xdr:nvSpPr>
      <xdr:spPr>
        <a:xfrm>
          <a:off x="9372111" y="162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130524</xdr:rowOff>
    </xdr:from>
    <xdr:to>
      <xdr:col>46</xdr:col>
      <xdr:colOff>38100</xdr:colOff>
      <xdr:row>97</xdr:row>
      <xdr:rowOff>60674</xdr:rowOff>
    </xdr:to>
    <xdr:sp macro="" textlink="">
      <xdr:nvSpPr>
        <xdr:cNvPr id="491" name="楕円 490"/>
        <xdr:cNvSpPr/>
      </xdr:nvSpPr>
      <xdr:spPr>
        <a:xfrm>
          <a:off x="8699500" y="165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51801</xdr:rowOff>
    </xdr:from>
    <xdr:ext cx="534377" cy="259045"/>
    <xdr:sp macro="" textlink="">
      <xdr:nvSpPr>
        <xdr:cNvPr id="492" name="テキスト ボックス 491"/>
        <xdr:cNvSpPr txBox="1"/>
      </xdr:nvSpPr>
      <xdr:spPr>
        <a:xfrm>
          <a:off x="8483111" y="166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66497</xdr:rowOff>
    </xdr:from>
    <xdr:to>
      <xdr:col>41</xdr:col>
      <xdr:colOff>101600</xdr:colOff>
      <xdr:row>97</xdr:row>
      <xdr:rowOff>168097</xdr:rowOff>
    </xdr:to>
    <xdr:sp macro="" textlink="">
      <xdr:nvSpPr>
        <xdr:cNvPr id="493" name="楕円 492"/>
        <xdr:cNvSpPr/>
      </xdr:nvSpPr>
      <xdr:spPr>
        <a:xfrm>
          <a:off x="7810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159224</xdr:rowOff>
    </xdr:from>
    <xdr:ext cx="534377" cy="259045"/>
    <xdr:sp macro="" textlink="">
      <xdr:nvSpPr>
        <xdr:cNvPr id="494" name="テキスト ボックス 493"/>
        <xdr:cNvSpPr txBox="1"/>
      </xdr:nvSpPr>
      <xdr:spPr>
        <a:xfrm>
          <a:off x="7594111" y="1678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123723</xdr:rowOff>
    </xdr:from>
    <xdr:to>
      <xdr:col>36</xdr:col>
      <xdr:colOff>165100</xdr:colOff>
      <xdr:row>98</xdr:row>
      <xdr:rowOff>53873</xdr:rowOff>
    </xdr:to>
    <xdr:sp macro="" textlink="">
      <xdr:nvSpPr>
        <xdr:cNvPr id="495" name="楕円 494"/>
        <xdr:cNvSpPr/>
      </xdr:nvSpPr>
      <xdr:spPr>
        <a:xfrm>
          <a:off x="6921500" y="16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45000</xdr:rowOff>
    </xdr:from>
    <xdr:ext cx="534377" cy="259045"/>
    <xdr:sp macro="" textlink="">
      <xdr:nvSpPr>
        <xdr:cNvPr id="496" name="テキスト ボックス 495"/>
        <xdr:cNvSpPr txBox="1"/>
      </xdr:nvSpPr>
      <xdr:spPr>
        <a:xfrm>
          <a:off x="6705111" y="168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29058</xdr:rowOff>
    </xdr:from>
    <xdr:to>
      <xdr:col>85</xdr:col>
      <xdr:colOff>127000</xdr:colOff>
      <xdr:row>39</xdr:row>
      <xdr:rowOff>30353</xdr:rowOff>
    </xdr:to>
    <xdr:cxnSp macro="">
      <xdr:nvCxnSpPr>
        <xdr:cNvPr id="525" name="直線コネクタ 524"/>
        <xdr:cNvCxnSpPr/>
      </xdr:nvCxnSpPr>
      <xdr:spPr>
        <a:xfrm flipV="1">
          <a:off x="15481300" y="671560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30353</xdr:rowOff>
    </xdr:from>
    <xdr:to>
      <xdr:col>81</xdr:col>
      <xdr:colOff>50800</xdr:colOff>
      <xdr:row>39</xdr:row>
      <xdr:rowOff>43917</xdr:rowOff>
    </xdr:to>
    <xdr:cxnSp macro="">
      <xdr:nvCxnSpPr>
        <xdr:cNvPr id="528" name="直線コネクタ 527"/>
        <xdr:cNvCxnSpPr/>
      </xdr:nvCxnSpPr>
      <xdr:spPr>
        <a:xfrm flipV="1">
          <a:off x="14592300" y="671690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34772</xdr:rowOff>
    </xdr:from>
    <xdr:to>
      <xdr:col>76</xdr:col>
      <xdr:colOff>114300</xdr:colOff>
      <xdr:row>39</xdr:row>
      <xdr:rowOff>43917</xdr:rowOff>
    </xdr:to>
    <xdr:cxnSp macro="">
      <xdr:nvCxnSpPr>
        <xdr:cNvPr id="531" name="直線コネクタ 530"/>
        <xdr:cNvCxnSpPr/>
      </xdr:nvCxnSpPr>
      <xdr:spPr>
        <a:xfrm>
          <a:off x="13703300" y="672132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34772</xdr:rowOff>
    </xdr:from>
    <xdr:to>
      <xdr:col>71</xdr:col>
      <xdr:colOff>177800</xdr:colOff>
      <xdr:row>39</xdr:row>
      <xdr:rowOff>42621</xdr:rowOff>
    </xdr:to>
    <xdr:cxnSp macro="">
      <xdr:nvCxnSpPr>
        <xdr:cNvPr id="534" name="直線コネクタ 533"/>
        <xdr:cNvCxnSpPr/>
      </xdr:nvCxnSpPr>
      <xdr:spPr>
        <a:xfrm flipV="1">
          <a:off x="12814300" y="672132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149708</xdr:rowOff>
    </xdr:from>
    <xdr:to>
      <xdr:col>85</xdr:col>
      <xdr:colOff>177800</xdr:colOff>
      <xdr:row>39</xdr:row>
      <xdr:rowOff>79858</xdr:rowOff>
    </xdr:to>
    <xdr:sp macro="" textlink="">
      <xdr:nvSpPr>
        <xdr:cNvPr id="544" name="楕円 543"/>
        <xdr:cNvSpPr/>
      </xdr:nvSpPr>
      <xdr:spPr>
        <a:xfrm>
          <a:off x="16268700" y="6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64635</xdr:rowOff>
    </xdr:from>
    <xdr:ext cx="378565" cy="259045"/>
    <xdr:sp macro="" textlink="">
      <xdr:nvSpPr>
        <xdr:cNvPr id="545" name="災害復旧事業費該当値テキスト"/>
        <xdr:cNvSpPr txBox="1"/>
      </xdr:nvSpPr>
      <xdr:spPr>
        <a:xfrm>
          <a:off x="16370300" y="65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151003</xdr:rowOff>
    </xdr:from>
    <xdr:to>
      <xdr:col>81</xdr:col>
      <xdr:colOff>101600</xdr:colOff>
      <xdr:row>39</xdr:row>
      <xdr:rowOff>81153</xdr:rowOff>
    </xdr:to>
    <xdr:sp macro="" textlink="">
      <xdr:nvSpPr>
        <xdr:cNvPr id="546" name="楕円 545"/>
        <xdr:cNvSpPr/>
      </xdr:nvSpPr>
      <xdr:spPr>
        <a:xfrm>
          <a:off x="15430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72280</xdr:rowOff>
    </xdr:from>
    <xdr:ext cx="378565" cy="259045"/>
    <xdr:sp macro="" textlink="">
      <xdr:nvSpPr>
        <xdr:cNvPr id="547" name="テキスト ボックス 546"/>
        <xdr:cNvSpPr txBox="1"/>
      </xdr:nvSpPr>
      <xdr:spPr>
        <a:xfrm>
          <a:off x="15292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164567</xdr:rowOff>
    </xdr:from>
    <xdr:to>
      <xdr:col>76</xdr:col>
      <xdr:colOff>165100</xdr:colOff>
      <xdr:row>39</xdr:row>
      <xdr:rowOff>94717</xdr:rowOff>
    </xdr:to>
    <xdr:sp macro="" textlink="">
      <xdr:nvSpPr>
        <xdr:cNvPr id="548" name="楕円 547"/>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85844</xdr:rowOff>
    </xdr:from>
    <xdr:ext cx="249299" cy="259045"/>
    <xdr:sp macro="" textlink="">
      <xdr:nvSpPr>
        <xdr:cNvPr id="549" name="テキスト ボックス 548"/>
        <xdr:cNvSpPr txBox="1"/>
      </xdr:nvSpPr>
      <xdr:spPr>
        <a:xfrm>
          <a:off x="14467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155422</xdr:rowOff>
    </xdr:from>
    <xdr:to>
      <xdr:col>72</xdr:col>
      <xdr:colOff>38100</xdr:colOff>
      <xdr:row>39</xdr:row>
      <xdr:rowOff>85572</xdr:rowOff>
    </xdr:to>
    <xdr:sp macro="" textlink="">
      <xdr:nvSpPr>
        <xdr:cNvPr id="550" name="楕円 549"/>
        <xdr:cNvSpPr/>
      </xdr:nvSpPr>
      <xdr:spPr>
        <a:xfrm>
          <a:off x="13652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76699</xdr:rowOff>
    </xdr:from>
    <xdr:ext cx="378565" cy="259045"/>
    <xdr:sp macro="" textlink="">
      <xdr:nvSpPr>
        <xdr:cNvPr id="551" name="テキスト ボックス 550"/>
        <xdr:cNvSpPr txBox="1"/>
      </xdr:nvSpPr>
      <xdr:spPr>
        <a:xfrm>
          <a:off x="13514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163271</xdr:rowOff>
    </xdr:from>
    <xdr:to>
      <xdr:col>67</xdr:col>
      <xdr:colOff>101600</xdr:colOff>
      <xdr:row>39</xdr:row>
      <xdr:rowOff>93421</xdr:rowOff>
    </xdr:to>
    <xdr:sp macro="" textlink="">
      <xdr:nvSpPr>
        <xdr:cNvPr id="552" name="楕円 551"/>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84548</xdr:rowOff>
    </xdr:from>
    <xdr:ext cx="313932" cy="259045"/>
    <xdr:sp macro="" textlink="">
      <xdr:nvSpPr>
        <xdr:cNvPr id="553" name="テキスト ボックス 552"/>
        <xdr:cNvSpPr txBox="1"/>
      </xdr:nvSpPr>
      <xdr:spPr>
        <a:xfrm>
          <a:off x="1265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67971</xdr:rowOff>
    </xdr:from>
    <xdr:to>
      <xdr:col>85</xdr:col>
      <xdr:colOff>127000</xdr:colOff>
      <xdr:row>77</xdr:row>
      <xdr:rowOff>68808</xdr:rowOff>
    </xdr:to>
    <xdr:cxnSp macro="">
      <xdr:nvCxnSpPr>
        <xdr:cNvPr id="631" name="直線コネクタ 630"/>
        <xdr:cNvCxnSpPr/>
      </xdr:nvCxnSpPr>
      <xdr:spPr>
        <a:xfrm flipV="1">
          <a:off x="15481300" y="13269621"/>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65063</xdr:rowOff>
    </xdr:from>
    <xdr:to>
      <xdr:col>81</xdr:col>
      <xdr:colOff>50800</xdr:colOff>
      <xdr:row>77</xdr:row>
      <xdr:rowOff>68808</xdr:rowOff>
    </xdr:to>
    <xdr:cxnSp macro="">
      <xdr:nvCxnSpPr>
        <xdr:cNvPr id="634" name="直線コネクタ 633"/>
        <xdr:cNvCxnSpPr/>
      </xdr:nvCxnSpPr>
      <xdr:spPr>
        <a:xfrm>
          <a:off x="14592300" y="1326671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60934</xdr:rowOff>
    </xdr:from>
    <xdr:to>
      <xdr:col>76</xdr:col>
      <xdr:colOff>114300</xdr:colOff>
      <xdr:row>77</xdr:row>
      <xdr:rowOff>65063</xdr:rowOff>
    </xdr:to>
    <xdr:cxnSp macro="">
      <xdr:nvCxnSpPr>
        <xdr:cNvPr id="637" name="直線コネクタ 636"/>
        <xdr:cNvCxnSpPr/>
      </xdr:nvCxnSpPr>
      <xdr:spPr>
        <a:xfrm>
          <a:off x="13703300" y="13262584"/>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40145</xdr:rowOff>
    </xdr:from>
    <xdr:to>
      <xdr:col>71</xdr:col>
      <xdr:colOff>177800</xdr:colOff>
      <xdr:row>77</xdr:row>
      <xdr:rowOff>60934</xdr:rowOff>
    </xdr:to>
    <xdr:cxnSp macro="">
      <xdr:nvCxnSpPr>
        <xdr:cNvPr id="640" name="直線コネクタ 639"/>
        <xdr:cNvCxnSpPr/>
      </xdr:nvCxnSpPr>
      <xdr:spPr>
        <a:xfrm>
          <a:off x="12814300" y="1324179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17171</xdr:rowOff>
    </xdr:from>
    <xdr:to>
      <xdr:col>85</xdr:col>
      <xdr:colOff>177800</xdr:colOff>
      <xdr:row>77</xdr:row>
      <xdr:rowOff>118771</xdr:rowOff>
    </xdr:to>
    <xdr:sp macro="" textlink="">
      <xdr:nvSpPr>
        <xdr:cNvPr id="650" name="楕円 649"/>
        <xdr:cNvSpPr/>
      </xdr:nvSpPr>
      <xdr:spPr>
        <a:xfrm>
          <a:off x="16268700" y="132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167048</xdr:rowOff>
    </xdr:from>
    <xdr:ext cx="534377" cy="259045"/>
    <xdr:sp macro="" textlink="">
      <xdr:nvSpPr>
        <xdr:cNvPr id="651" name="公債費該当値テキスト"/>
        <xdr:cNvSpPr txBox="1"/>
      </xdr:nvSpPr>
      <xdr:spPr>
        <a:xfrm>
          <a:off x="16370300" y="131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18008</xdr:rowOff>
    </xdr:from>
    <xdr:to>
      <xdr:col>81</xdr:col>
      <xdr:colOff>101600</xdr:colOff>
      <xdr:row>77</xdr:row>
      <xdr:rowOff>119608</xdr:rowOff>
    </xdr:to>
    <xdr:sp macro="" textlink="">
      <xdr:nvSpPr>
        <xdr:cNvPr id="652" name="楕円 651"/>
        <xdr:cNvSpPr/>
      </xdr:nvSpPr>
      <xdr:spPr>
        <a:xfrm>
          <a:off x="15430500" y="132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110735</xdr:rowOff>
    </xdr:from>
    <xdr:ext cx="534377" cy="259045"/>
    <xdr:sp macro="" textlink="">
      <xdr:nvSpPr>
        <xdr:cNvPr id="653" name="テキスト ボックス 652"/>
        <xdr:cNvSpPr txBox="1"/>
      </xdr:nvSpPr>
      <xdr:spPr>
        <a:xfrm>
          <a:off x="15214111" y="133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14263</xdr:rowOff>
    </xdr:from>
    <xdr:to>
      <xdr:col>76</xdr:col>
      <xdr:colOff>165100</xdr:colOff>
      <xdr:row>77</xdr:row>
      <xdr:rowOff>115863</xdr:rowOff>
    </xdr:to>
    <xdr:sp macro="" textlink="">
      <xdr:nvSpPr>
        <xdr:cNvPr id="654" name="楕円 653"/>
        <xdr:cNvSpPr/>
      </xdr:nvSpPr>
      <xdr:spPr>
        <a:xfrm>
          <a:off x="14541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106990</xdr:rowOff>
    </xdr:from>
    <xdr:ext cx="534377" cy="259045"/>
    <xdr:sp macro="" textlink="">
      <xdr:nvSpPr>
        <xdr:cNvPr id="655" name="テキスト ボックス 654"/>
        <xdr:cNvSpPr txBox="1"/>
      </xdr:nvSpPr>
      <xdr:spPr>
        <a:xfrm>
          <a:off x="14325111" y="13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10134</xdr:rowOff>
    </xdr:from>
    <xdr:to>
      <xdr:col>72</xdr:col>
      <xdr:colOff>38100</xdr:colOff>
      <xdr:row>77</xdr:row>
      <xdr:rowOff>111734</xdr:rowOff>
    </xdr:to>
    <xdr:sp macro="" textlink="">
      <xdr:nvSpPr>
        <xdr:cNvPr id="656" name="楕円 655"/>
        <xdr:cNvSpPr/>
      </xdr:nvSpPr>
      <xdr:spPr>
        <a:xfrm>
          <a:off x="13652500" y="132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102861</xdr:rowOff>
    </xdr:from>
    <xdr:ext cx="534377" cy="259045"/>
    <xdr:sp macro="" textlink="">
      <xdr:nvSpPr>
        <xdr:cNvPr id="657" name="テキスト ボックス 656"/>
        <xdr:cNvSpPr txBox="1"/>
      </xdr:nvSpPr>
      <xdr:spPr>
        <a:xfrm>
          <a:off x="13436111" y="133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160795</xdr:rowOff>
    </xdr:from>
    <xdr:to>
      <xdr:col>67</xdr:col>
      <xdr:colOff>101600</xdr:colOff>
      <xdr:row>77</xdr:row>
      <xdr:rowOff>90945</xdr:rowOff>
    </xdr:to>
    <xdr:sp macro="" textlink="">
      <xdr:nvSpPr>
        <xdr:cNvPr id="658" name="楕円 657"/>
        <xdr:cNvSpPr/>
      </xdr:nvSpPr>
      <xdr:spPr>
        <a:xfrm>
          <a:off x="12763500" y="131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82072</xdr:rowOff>
    </xdr:from>
    <xdr:ext cx="534377" cy="259045"/>
    <xdr:sp macro="" textlink="">
      <xdr:nvSpPr>
        <xdr:cNvPr id="659" name="テキスト ボックス 658"/>
        <xdr:cNvSpPr txBox="1"/>
      </xdr:nvSpPr>
      <xdr:spPr>
        <a:xfrm>
          <a:off x="12547111" y="132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170675</xdr:rowOff>
    </xdr:from>
    <xdr:to>
      <xdr:col>85</xdr:col>
      <xdr:colOff>127000</xdr:colOff>
      <xdr:row>97</xdr:row>
      <xdr:rowOff>14725</xdr:rowOff>
    </xdr:to>
    <xdr:cxnSp macro="">
      <xdr:nvCxnSpPr>
        <xdr:cNvPr id="686" name="直線コネクタ 685"/>
        <xdr:cNvCxnSpPr/>
      </xdr:nvCxnSpPr>
      <xdr:spPr>
        <a:xfrm>
          <a:off x="15481300" y="16629875"/>
          <a:ext cx="8382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170675</xdr:rowOff>
    </xdr:from>
    <xdr:to>
      <xdr:col>81</xdr:col>
      <xdr:colOff>50800</xdr:colOff>
      <xdr:row>97</xdr:row>
      <xdr:rowOff>39732</xdr:rowOff>
    </xdr:to>
    <xdr:cxnSp macro="">
      <xdr:nvCxnSpPr>
        <xdr:cNvPr id="689" name="直線コネクタ 688"/>
        <xdr:cNvCxnSpPr/>
      </xdr:nvCxnSpPr>
      <xdr:spPr>
        <a:xfrm flipV="1">
          <a:off x="14592300" y="16629875"/>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3318</xdr:rowOff>
    </xdr:from>
    <xdr:to>
      <xdr:col>76</xdr:col>
      <xdr:colOff>114300</xdr:colOff>
      <xdr:row>97</xdr:row>
      <xdr:rowOff>39732</xdr:rowOff>
    </xdr:to>
    <xdr:cxnSp macro="">
      <xdr:nvCxnSpPr>
        <xdr:cNvPr id="692" name="直線コネクタ 691"/>
        <xdr:cNvCxnSpPr/>
      </xdr:nvCxnSpPr>
      <xdr:spPr>
        <a:xfrm>
          <a:off x="13703300" y="16633968"/>
          <a:ext cx="889000" cy="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3318</xdr:rowOff>
    </xdr:from>
    <xdr:to>
      <xdr:col>71</xdr:col>
      <xdr:colOff>177800</xdr:colOff>
      <xdr:row>97</xdr:row>
      <xdr:rowOff>49701</xdr:rowOff>
    </xdr:to>
    <xdr:cxnSp macro="">
      <xdr:nvCxnSpPr>
        <xdr:cNvPr id="695" name="直線コネクタ 694"/>
        <xdr:cNvCxnSpPr/>
      </xdr:nvCxnSpPr>
      <xdr:spPr>
        <a:xfrm flipV="1">
          <a:off x="12814300" y="16633968"/>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135375</xdr:rowOff>
    </xdr:from>
    <xdr:to>
      <xdr:col>85</xdr:col>
      <xdr:colOff>177800</xdr:colOff>
      <xdr:row>97</xdr:row>
      <xdr:rowOff>65525</xdr:rowOff>
    </xdr:to>
    <xdr:sp macro="" textlink="">
      <xdr:nvSpPr>
        <xdr:cNvPr id="705" name="楕円 704"/>
        <xdr:cNvSpPr/>
      </xdr:nvSpPr>
      <xdr:spPr>
        <a:xfrm>
          <a:off x="16268700" y="165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158252</xdr:rowOff>
    </xdr:from>
    <xdr:ext cx="534377" cy="259045"/>
    <xdr:sp macro="" textlink="">
      <xdr:nvSpPr>
        <xdr:cNvPr id="706" name="積立金該当値テキスト"/>
        <xdr:cNvSpPr txBox="1"/>
      </xdr:nvSpPr>
      <xdr:spPr>
        <a:xfrm>
          <a:off x="16370300" y="1644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119875</xdr:rowOff>
    </xdr:from>
    <xdr:to>
      <xdr:col>81</xdr:col>
      <xdr:colOff>101600</xdr:colOff>
      <xdr:row>97</xdr:row>
      <xdr:rowOff>50025</xdr:rowOff>
    </xdr:to>
    <xdr:sp macro="" textlink="">
      <xdr:nvSpPr>
        <xdr:cNvPr id="707" name="楕円 706"/>
        <xdr:cNvSpPr/>
      </xdr:nvSpPr>
      <xdr:spPr>
        <a:xfrm>
          <a:off x="15430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66552</xdr:rowOff>
    </xdr:from>
    <xdr:ext cx="534377" cy="259045"/>
    <xdr:sp macro="" textlink="">
      <xdr:nvSpPr>
        <xdr:cNvPr id="708" name="テキスト ボックス 707"/>
        <xdr:cNvSpPr txBox="1"/>
      </xdr:nvSpPr>
      <xdr:spPr>
        <a:xfrm>
          <a:off x="15214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160382</xdr:rowOff>
    </xdr:from>
    <xdr:to>
      <xdr:col>76</xdr:col>
      <xdr:colOff>165100</xdr:colOff>
      <xdr:row>97</xdr:row>
      <xdr:rowOff>90532</xdr:rowOff>
    </xdr:to>
    <xdr:sp macro="" textlink="">
      <xdr:nvSpPr>
        <xdr:cNvPr id="709" name="楕円 708"/>
        <xdr:cNvSpPr/>
      </xdr:nvSpPr>
      <xdr:spPr>
        <a:xfrm>
          <a:off x="14541500" y="166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107059</xdr:rowOff>
    </xdr:from>
    <xdr:ext cx="534377" cy="259045"/>
    <xdr:sp macro="" textlink="">
      <xdr:nvSpPr>
        <xdr:cNvPr id="710" name="テキスト ボックス 709"/>
        <xdr:cNvSpPr txBox="1"/>
      </xdr:nvSpPr>
      <xdr:spPr>
        <a:xfrm>
          <a:off x="14325111" y="163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123968</xdr:rowOff>
    </xdr:from>
    <xdr:to>
      <xdr:col>72</xdr:col>
      <xdr:colOff>38100</xdr:colOff>
      <xdr:row>97</xdr:row>
      <xdr:rowOff>54118</xdr:rowOff>
    </xdr:to>
    <xdr:sp macro="" textlink="">
      <xdr:nvSpPr>
        <xdr:cNvPr id="711" name="楕円 710"/>
        <xdr:cNvSpPr/>
      </xdr:nvSpPr>
      <xdr:spPr>
        <a:xfrm>
          <a:off x="13652500" y="165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70645</xdr:rowOff>
    </xdr:from>
    <xdr:ext cx="534377" cy="259045"/>
    <xdr:sp macro="" textlink="">
      <xdr:nvSpPr>
        <xdr:cNvPr id="712" name="テキスト ボックス 711"/>
        <xdr:cNvSpPr txBox="1"/>
      </xdr:nvSpPr>
      <xdr:spPr>
        <a:xfrm>
          <a:off x="13436111" y="163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170351</xdr:rowOff>
    </xdr:from>
    <xdr:to>
      <xdr:col>67</xdr:col>
      <xdr:colOff>101600</xdr:colOff>
      <xdr:row>97</xdr:row>
      <xdr:rowOff>100501</xdr:rowOff>
    </xdr:to>
    <xdr:sp macro="" textlink="">
      <xdr:nvSpPr>
        <xdr:cNvPr id="713" name="楕円 712"/>
        <xdr:cNvSpPr/>
      </xdr:nvSpPr>
      <xdr:spPr>
        <a:xfrm>
          <a:off x="12763500" y="166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91628</xdr:rowOff>
    </xdr:from>
    <xdr:ext cx="534377" cy="259045"/>
    <xdr:sp macro="" textlink="">
      <xdr:nvSpPr>
        <xdr:cNvPr id="714" name="テキスト ボックス 713"/>
        <xdr:cNvSpPr txBox="1"/>
      </xdr:nvSpPr>
      <xdr:spPr>
        <a:xfrm>
          <a:off x="12547111" y="167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63691</xdr:rowOff>
    </xdr:from>
    <xdr:to>
      <xdr:col>116</xdr:col>
      <xdr:colOff>63500</xdr:colOff>
      <xdr:row>38</xdr:row>
      <xdr:rowOff>160845</xdr:rowOff>
    </xdr:to>
    <xdr:cxnSp macro="">
      <xdr:nvCxnSpPr>
        <xdr:cNvPr id="743" name="直線コネクタ 742"/>
        <xdr:cNvCxnSpPr/>
      </xdr:nvCxnSpPr>
      <xdr:spPr>
        <a:xfrm>
          <a:off x="21323300" y="6578791"/>
          <a:ext cx="8382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63691</xdr:rowOff>
    </xdr:from>
    <xdr:to>
      <xdr:col>111</xdr:col>
      <xdr:colOff>177800</xdr:colOff>
      <xdr:row>39</xdr:row>
      <xdr:rowOff>44450</xdr:rowOff>
    </xdr:to>
    <xdr:cxnSp macro="">
      <xdr:nvCxnSpPr>
        <xdr:cNvPr id="746" name="直線コネクタ 745"/>
        <xdr:cNvCxnSpPr/>
      </xdr:nvCxnSpPr>
      <xdr:spPr>
        <a:xfrm flipV="1">
          <a:off x="20434300" y="6578791"/>
          <a:ext cx="889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110045</xdr:rowOff>
    </xdr:from>
    <xdr:to>
      <xdr:col>116</xdr:col>
      <xdr:colOff>114300</xdr:colOff>
      <xdr:row>39</xdr:row>
      <xdr:rowOff>40195</xdr:rowOff>
    </xdr:to>
    <xdr:sp macro="" textlink="">
      <xdr:nvSpPr>
        <xdr:cNvPr id="762" name="楕円 761"/>
        <xdr:cNvSpPr/>
      </xdr:nvSpPr>
      <xdr:spPr>
        <a:xfrm>
          <a:off x="22110700" y="6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24972</xdr:rowOff>
    </xdr:from>
    <xdr:ext cx="378565" cy="259045"/>
    <xdr:sp macro="" textlink="">
      <xdr:nvSpPr>
        <xdr:cNvPr id="763" name="投資及び出資金該当値テキスト"/>
        <xdr:cNvSpPr txBox="1"/>
      </xdr:nvSpPr>
      <xdr:spPr>
        <a:xfrm>
          <a:off x="22212300" y="654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12891</xdr:rowOff>
    </xdr:from>
    <xdr:to>
      <xdr:col>112</xdr:col>
      <xdr:colOff>38100</xdr:colOff>
      <xdr:row>38</xdr:row>
      <xdr:rowOff>114491</xdr:rowOff>
    </xdr:to>
    <xdr:sp macro="" textlink="">
      <xdr:nvSpPr>
        <xdr:cNvPr id="764" name="楕円 763"/>
        <xdr:cNvSpPr/>
      </xdr:nvSpPr>
      <xdr:spPr>
        <a:xfrm>
          <a:off x="212725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105618</xdr:rowOff>
    </xdr:from>
    <xdr:ext cx="378565" cy="259045"/>
    <xdr:sp macro="" textlink="">
      <xdr:nvSpPr>
        <xdr:cNvPr id="765" name="テキスト ボックス 764"/>
        <xdr:cNvSpPr txBox="1"/>
      </xdr:nvSpPr>
      <xdr:spPr>
        <a:xfrm>
          <a:off x="21134017" y="662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35611</xdr:rowOff>
    </xdr:from>
    <xdr:to>
      <xdr:col>116</xdr:col>
      <xdr:colOff>63500</xdr:colOff>
      <xdr:row>59</xdr:row>
      <xdr:rowOff>40449</xdr:rowOff>
    </xdr:to>
    <xdr:cxnSp macro="">
      <xdr:nvCxnSpPr>
        <xdr:cNvPr id="800" name="直線コネクタ 799"/>
        <xdr:cNvCxnSpPr/>
      </xdr:nvCxnSpPr>
      <xdr:spPr>
        <a:xfrm flipV="1">
          <a:off x="21323300" y="10151161"/>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38735</xdr:rowOff>
    </xdr:from>
    <xdr:to>
      <xdr:col>111</xdr:col>
      <xdr:colOff>177800</xdr:colOff>
      <xdr:row>59</xdr:row>
      <xdr:rowOff>40449</xdr:rowOff>
    </xdr:to>
    <xdr:cxnSp macro="">
      <xdr:nvCxnSpPr>
        <xdr:cNvPr id="803" name="直線コネクタ 802"/>
        <xdr:cNvCxnSpPr/>
      </xdr:nvCxnSpPr>
      <xdr:spPr>
        <a:xfrm>
          <a:off x="20434300" y="1015428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38735</xdr:rowOff>
    </xdr:from>
    <xdr:to>
      <xdr:col>107</xdr:col>
      <xdr:colOff>50800</xdr:colOff>
      <xdr:row>59</xdr:row>
      <xdr:rowOff>38812</xdr:rowOff>
    </xdr:to>
    <xdr:cxnSp macro="">
      <xdr:nvCxnSpPr>
        <xdr:cNvPr id="806" name="直線コネクタ 805"/>
        <xdr:cNvCxnSpPr/>
      </xdr:nvCxnSpPr>
      <xdr:spPr>
        <a:xfrm flipV="1">
          <a:off x="19545300" y="101542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38812</xdr:rowOff>
    </xdr:from>
    <xdr:to>
      <xdr:col>102</xdr:col>
      <xdr:colOff>114300</xdr:colOff>
      <xdr:row>59</xdr:row>
      <xdr:rowOff>39001</xdr:rowOff>
    </xdr:to>
    <xdr:cxnSp macro="">
      <xdr:nvCxnSpPr>
        <xdr:cNvPr id="809" name="直線コネクタ 808"/>
        <xdr:cNvCxnSpPr/>
      </xdr:nvCxnSpPr>
      <xdr:spPr>
        <a:xfrm flipV="1">
          <a:off x="18656300" y="10154362"/>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156261</xdr:rowOff>
    </xdr:from>
    <xdr:to>
      <xdr:col>116</xdr:col>
      <xdr:colOff>114300</xdr:colOff>
      <xdr:row>59</xdr:row>
      <xdr:rowOff>86411</xdr:rowOff>
    </xdr:to>
    <xdr:sp macro="" textlink="">
      <xdr:nvSpPr>
        <xdr:cNvPr id="819" name="楕円 818"/>
        <xdr:cNvSpPr/>
      </xdr:nvSpPr>
      <xdr:spPr>
        <a:xfrm>
          <a:off x="221107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71188</xdr:rowOff>
    </xdr:from>
    <xdr:ext cx="378565" cy="259045"/>
    <xdr:sp macro="" textlink="">
      <xdr:nvSpPr>
        <xdr:cNvPr id="820" name="貸付金該当値テキスト"/>
        <xdr:cNvSpPr txBox="1"/>
      </xdr:nvSpPr>
      <xdr:spPr>
        <a:xfrm>
          <a:off x="22212300" y="1001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161099</xdr:rowOff>
    </xdr:from>
    <xdr:to>
      <xdr:col>112</xdr:col>
      <xdr:colOff>38100</xdr:colOff>
      <xdr:row>59</xdr:row>
      <xdr:rowOff>91249</xdr:rowOff>
    </xdr:to>
    <xdr:sp macro="" textlink="">
      <xdr:nvSpPr>
        <xdr:cNvPr id="821" name="楕円 820"/>
        <xdr:cNvSpPr/>
      </xdr:nvSpPr>
      <xdr:spPr>
        <a:xfrm>
          <a:off x="21272500" y="10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82376</xdr:rowOff>
    </xdr:from>
    <xdr:ext cx="378565" cy="259045"/>
    <xdr:sp macro="" textlink="">
      <xdr:nvSpPr>
        <xdr:cNvPr id="822" name="テキスト ボックス 821"/>
        <xdr:cNvSpPr txBox="1"/>
      </xdr:nvSpPr>
      <xdr:spPr>
        <a:xfrm>
          <a:off x="21134017" y="10197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159385</xdr:rowOff>
    </xdr:from>
    <xdr:to>
      <xdr:col>107</xdr:col>
      <xdr:colOff>101600</xdr:colOff>
      <xdr:row>59</xdr:row>
      <xdr:rowOff>89535</xdr:rowOff>
    </xdr:to>
    <xdr:sp macro="" textlink="">
      <xdr:nvSpPr>
        <xdr:cNvPr id="823" name="楕円 822"/>
        <xdr:cNvSpPr/>
      </xdr:nvSpPr>
      <xdr:spPr>
        <a:xfrm>
          <a:off x="20383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80662</xdr:rowOff>
    </xdr:from>
    <xdr:ext cx="378565" cy="259045"/>
    <xdr:sp macro="" textlink="">
      <xdr:nvSpPr>
        <xdr:cNvPr id="824" name="テキスト ボックス 823"/>
        <xdr:cNvSpPr txBox="1"/>
      </xdr:nvSpPr>
      <xdr:spPr>
        <a:xfrm>
          <a:off x="20245017" y="1019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159462</xdr:rowOff>
    </xdr:from>
    <xdr:to>
      <xdr:col>102</xdr:col>
      <xdr:colOff>165100</xdr:colOff>
      <xdr:row>59</xdr:row>
      <xdr:rowOff>89612</xdr:rowOff>
    </xdr:to>
    <xdr:sp macro="" textlink="">
      <xdr:nvSpPr>
        <xdr:cNvPr id="825" name="楕円 824"/>
        <xdr:cNvSpPr/>
      </xdr:nvSpPr>
      <xdr:spPr>
        <a:xfrm>
          <a:off x="19494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80739</xdr:rowOff>
    </xdr:from>
    <xdr:ext cx="378565" cy="259045"/>
    <xdr:sp macro="" textlink="">
      <xdr:nvSpPr>
        <xdr:cNvPr id="826" name="テキスト ボックス 825"/>
        <xdr:cNvSpPr txBox="1"/>
      </xdr:nvSpPr>
      <xdr:spPr>
        <a:xfrm>
          <a:off x="19356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159651</xdr:rowOff>
    </xdr:from>
    <xdr:to>
      <xdr:col>98</xdr:col>
      <xdr:colOff>38100</xdr:colOff>
      <xdr:row>59</xdr:row>
      <xdr:rowOff>89801</xdr:rowOff>
    </xdr:to>
    <xdr:sp macro="" textlink="">
      <xdr:nvSpPr>
        <xdr:cNvPr id="827" name="楕円 826"/>
        <xdr:cNvSpPr/>
      </xdr:nvSpPr>
      <xdr:spPr>
        <a:xfrm>
          <a:off x="18605500" y="10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80928</xdr:rowOff>
    </xdr:from>
    <xdr:ext cx="378565" cy="259045"/>
    <xdr:sp macro="" textlink="">
      <xdr:nvSpPr>
        <xdr:cNvPr id="828" name="テキスト ボックス 827"/>
        <xdr:cNvSpPr txBox="1"/>
      </xdr:nvSpPr>
      <xdr:spPr>
        <a:xfrm>
          <a:off x="18467017" y="1019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114920</xdr:rowOff>
    </xdr:from>
    <xdr:to>
      <xdr:col>116</xdr:col>
      <xdr:colOff>63500</xdr:colOff>
      <xdr:row>75</xdr:row>
      <xdr:rowOff>141186</xdr:rowOff>
    </xdr:to>
    <xdr:cxnSp macro="">
      <xdr:nvCxnSpPr>
        <xdr:cNvPr id="856" name="直線コネクタ 855"/>
        <xdr:cNvCxnSpPr/>
      </xdr:nvCxnSpPr>
      <xdr:spPr>
        <a:xfrm flipV="1">
          <a:off x="21323300" y="12973670"/>
          <a:ext cx="8382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129253</xdr:rowOff>
    </xdr:from>
    <xdr:to>
      <xdr:col>111</xdr:col>
      <xdr:colOff>177800</xdr:colOff>
      <xdr:row>75</xdr:row>
      <xdr:rowOff>141186</xdr:rowOff>
    </xdr:to>
    <xdr:cxnSp macro="">
      <xdr:nvCxnSpPr>
        <xdr:cNvPr id="859" name="直線コネクタ 858"/>
        <xdr:cNvCxnSpPr/>
      </xdr:nvCxnSpPr>
      <xdr:spPr>
        <a:xfrm>
          <a:off x="20434300" y="12988003"/>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129253</xdr:rowOff>
    </xdr:from>
    <xdr:to>
      <xdr:col>107</xdr:col>
      <xdr:colOff>50800</xdr:colOff>
      <xdr:row>75</xdr:row>
      <xdr:rowOff>133025</xdr:rowOff>
    </xdr:to>
    <xdr:cxnSp macro="">
      <xdr:nvCxnSpPr>
        <xdr:cNvPr id="862" name="直線コネクタ 861"/>
        <xdr:cNvCxnSpPr/>
      </xdr:nvCxnSpPr>
      <xdr:spPr>
        <a:xfrm flipV="1">
          <a:off x="19545300" y="1298800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132019</xdr:rowOff>
    </xdr:from>
    <xdr:to>
      <xdr:col>102</xdr:col>
      <xdr:colOff>114300</xdr:colOff>
      <xdr:row>75</xdr:row>
      <xdr:rowOff>133025</xdr:rowOff>
    </xdr:to>
    <xdr:cxnSp macro="">
      <xdr:nvCxnSpPr>
        <xdr:cNvPr id="865" name="直線コネクタ 864"/>
        <xdr:cNvCxnSpPr/>
      </xdr:nvCxnSpPr>
      <xdr:spPr>
        <a:xfrm>
          <a:off x="18656300" y="1299076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64120</xdr:rowOff>
    </xdr:from>
    <xdr:to>
      <xdr:col>116</xdr:col>
      <xdr:colOff>114300</xdr:colOff>
      <xdr:row>75</xdr:row>
      <xdr:rowOff>165720</xdr:rowOff>
    </xdr:to>
    <xdr:sp macro="" textlink="">
      <xdr:nvSpPr>
        <xdr:cNvPr id="875" name="楕円 874"/>
        <xdr:cNvSpPr/>
      </xdr:nvSpPr>
      <xdr:spPr>
        <a:xfrm>
          <a:off x="22110700" y="129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86997</xdr:rowOff>
    </xdr:from>
    <xdr:ext cx="534377" cy="259045"/>
    <xdr:sp macro="" textlink="">
      <xdr:nvSpPr>
        <xdr:cNvPr id="876" name="繰出金該当値テキスト"/>
        <xdr:cNvSpPr txBox="1"/>
      </xdr:nvSpPr>
      <xdr:spPr>
        <a:xfrm>
          <a:off x="22212300" y="1277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90386</xdr:rowOff>
    </xdr:from>
    <xdr:to>
      <xdr:col>112</xdr:col>
      <xdr:colOff>38100</xdr:colOff>
      <xdr:row>76</xdr:row>
      <xdr:rowOff>20535</xdr:rowOff>
    </xdr:to>
    <xdr:sp macro="" textlink="">
      <xdr:nvSpPr>
        <xdr:cNvPr id="877" name="楕円 876"/>
        <xdr:cNvSpPr/>
      </xdr:nvSpPr>
      <xdr:spPr>
        <a:xfrm>
          <a:off x="212725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37063</xdr:rowOff>
    </xdr:from>
    <xdr:ext cx="534377" cy="259045"/>
    <xdr:sp macro="" textlink="">
      <xdr:nvSpPr>
        <xdr:cNvPr id="878" name="テキスト ボックス 877"/>
        <xdr:cNvSpPr txBox="1"/>
      </xdr:nvSpPr>
      <xdr:spPr>
        <a:xfrm>
          <a:off x="21056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78453</xdr:rowOff>
    </xdr:from>
    <xdr:to>
      <xdr:col>107</xdr:col>
      <xdr:colOff>101600</xdr:colOff>
      <xdr:row>76</xdr:row>
      <xdr:rowOff>8604</xdr:rowOff>
    </xdr:to>
    <xdr:sp macro="" textlink="">
      <xdr:nvSpPr>
        <xdr:cNvPr id="879" name="楕円 878"/>
        <xdr:cNvSpPr/>
      </xdr:nvSpPr>
      <xdr:spPr>
        <a:xfrm>
          <a:off x="20383500" y="12937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25130</xdr:rowOff>
    </xdr:from>
    <xdr:ext cx="534377" cy="259045"/>
    <xdr:sp macro="" textlink="">
      <xdr:nvSpPr>
        <xdr:cNvPr id="880" name="テキスト ボックス 879"/>
        <xdr:cNvSpPr txBox="1"/>
      </xdr:nvSpPr>
      <xdr:spPr>
        <a:xfrm>
          <a:off x="20167111" y="127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82225</xdr:rowOff>
    </xdr:from>
    <xdr:to>
      <xdr:col>102</xdr:col>
      <xdr:colOff>165100</xdr:colOff>
      <xdr:row>76</xdr:row>
      <xdr:rowOff>12374</xdr:rowOff>
    </xdr:to>
    <xdr:sp macro="" textlink="">
      <xdr:nvSpPr>
        <xdr:cNvPr id="881" name="楕円 880"/>
        <xdr:cNvSpPr/>
      </xdr:nvSpPr>
      <xdr:spPr>
        <a:xfrm>
          <a:off x="19494500" y="12940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28902</xdr:rowOff>
    </xdr:from>
    <xdr:ext cx="534377" cy="259045"/>
    <xdr:sp macro="" textlink="">
      <xdr:nvSpPr>
        <xdr:cNvPr id="882" name="テキスト ボックス 881"/>
        <xdr:cNvSpPr txBox="1"/>
      </xdr:nvSpPr>
      <xdr:spPr>
        <a:xfrm>
          <a:off x="19278111" y="127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81219</xdr:rowOff>
    </xdr:from>
    <xdr:to>
      <xdr:col>98</xdr:col>
      <xdr:colOff>38100</xdr:colOff>
      <xdr:row>76</xdr:row>
      <xdr:rowOff>11370</xdr:rowOff>
    </xdr:to>
    <xdr:sp macro="" textlink="">
      <xdr:nvSpPr>
        <xdr:cNvPr id="883" name="楕円 882"/>
        <xdr:cNvSpPr/>
      </xdr:nvSpPr>
      <xdr:spPr>
        <a:xfrm>
          <a:off x="18605500" y="12939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27896</xdr:rowOff>
    </xdr:from>
    <xdr:ext cx="534377" cy="259045"/>
    <xdr:sp macro="" textlink="">
      <xdr:nvSpPr>
        <xdr:cNvPr id="884" name="テキスト ボックス 883"/>
        <xdr:cNvSpPr txBox="1"/>
      </xdr:nvSpPr>
      <xdr:spPr>
        <a:xfrm>
          <a:off x="18389111" y="1271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義務的経費についてみると、人件費については住民一人当たり</a:t>
          </a:r>
          <a:r>
            <a:rPr lang="en-US" altLang="ja-JP" sz="1050" b="0" i="0" baseline="0">
              <a:solidFill>
                <a:schemeClr val="dk1"/>
              </a:solidFill>
              <a:effectLst/>
              <a:latin typeface="+mn-lt"/>
              <a:ea typeface="+mn-ea"/>
              <a:cs typeface="+mn-cs"/>
            </a:rPr>
            <a:t>61,222</a:t>
          </a:r>
          <a:r>
            <a:rPr lang="ja-JP" altLang="ja-JP" sz="1050" b="0" i="0" baseline="0">
              <a:solidFill>
                <a:schemeClr val="dk1"/>
              </a:solidFill>
              <a:effectLst/>
              <a:latin typeface="+mn-lt"/>
              <a:ea typeface="+mn-ea"/>
              <a:cs typeface="+mn-cs"/>
            </a:rPr>
            <a:t>円となって</a:t>
          </a:r>
          <a:r>
            <a:rPr lang="ja-JP" altLang="en-US" sz="1050" b="0" i="0" baseline="0">
              <a:solidFill>
                <a:schemeClr val="dk1"/>
              </a:solidFill>
              <a:effectLst/>
              <a:latin typeface="+mn-lt"/>
              <a:ea typeface="+mn-ea"/>
              <a:cs typeface="+mn-cs"/>
            </a:rPr>
            <a:t>おり、</a:t>
          </a:r>
          <a:r>
            <a:rPr kumimoji="1" lang="ja-JP" altLang="ja-JP" sz="1050" b="0" i="0" baseline="0">
              <a:solidFill>
                <a:schemeClr val="dk1"/>
              </a:solidFill>
              <a:effectLst/>
              <a:latin typeface="+mn-lt"/>
              <a:ea typeface="+mn-ea"/>
              <a:cs typeface="+mn-cs"/>
            </a:rPr>
            <a:t>類似団体平均</a:t>
          </a:r>
          <a:r>
            <a:rPr kumimoji="1" lang="ja-JP" altLang="en-US" sz="1050" b="0" i="0" baseline="0">
              <a:solidFill>
                <a:schemeClr val="dk1"/>
              </a:solidFill>
              <a:effectLst/>
              <a:latin typeface="+mn-lt"/>
              <a:ea typeface="+mn-ea"/>
              <a:cs typeface="+mn-cs"/>
            </a:rPr>
            <a:t>より高い状況が続いている</a:t>
          </a:r>
          <a:r>
            <a:rPr lang="ja-JP" altLang="ja-JP" sz="1050" b="0" i="0" baseline="0">
              <a:solidFill>
                <a:schemeClr val="dk1"/>
              </a:solidFill>
              <a:effectLst/>
              <a:latin typeface="+mn-lt"/>
              <a:ea typeface="+mn-ea"/>
              <a:cs typeface="+mn-cs"/>
            </a:rPr>
            <a:t>。今後は、人事給与・定員適正化に取り組むとともに、技能労務職の退職不補充により人件費の抑制を図る。扶助費については、住民一人当たり</a:t>
          </a:r>
          <a:r>
            <a:rPr lang="en-US" altLang="ja-JP" sz="1050" b="0" i="0" baseline="0">
              <a:solidFill>
                <a:schemeClr val="dk1"/>
              </a:solidFill>
              <a:effectLst/>
              <a:latin typeface="+mn-lt"/>
              <a:ea typeface="+mn-ea"/>
              <a:cs typeface="+mn-cs"/>
            </a:rPr>
            <a:t>147,424</a:t>
          </a:r>
          <a:r>
            <a:rPr lang="ja-JP" altLang="ja-JP" sz="1050" b="0" i="0" baseline="0">
              <a:solidFill>
                <a:schemeClr val="dk1"/>
              </a:solidFill>
              <a:effectLst/>
              <a:latin typeface="+mn-lt"/>
              <a:ea typeface="+mn-ea"/>
              <a:cs typeface="+mn-cs"/>
            </a:rPr>
            <a:t>円となっている。類似団体順位において</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位となっており、高い水準となっている。本市の大きな課題である増大する扶助費については、引き続き生活困窮者の自立支援事業</a:t>
          </a:r>
          <a:r>
            <a:rPr lang="ja-JP" altLang="en-US" sz="1050" b="0" i="0" baseline="0">
              <a:solidFill>
                <a:schemeClr val="dk1"/>
              </a:solidFill>
              <a:effectLst/>
              <a:latin typeface="+mn-lt"/>
              <a:ea typeface="+mn-ea"/>
              <a:cs typeface="+mn-cs"/>
            </a:rPr>
            <a:t>など</a:t>
          </a:r>
          <a:r>
            <a:rPr lang="ja-JP" altLang="ja-JP" sz="1050" b="0" i="0" baseline="0">
              <a:solidFill>
                <a:schemeClr val="dk1"/>
              </a:solidFill>
              <a:effectLst/>
              <a:latin typeface="+mn-lt"/>
              <a:ea typeface="+mn-ea"/>
              <a:cs typeface="+mn-cs"/>
            </a:rPr>
            <a:t>を進め</a:t>
          </a:r>
          <a:r>
            <a:rPr lang="ja-JP" altLang="en-US" sz="1050" b="0" i="0" baseline="0">
              <a:solidFill>
                <a:schemeClr val="dk1"/>
              </a:solidFill>
              <a:effectLst/>
              <a:latin typeface="+mn-lt"/>
              <a:ea typeface="+mn-ea"/>
              <a:cs typeface="+mn-cs"/>
            </a:rPr>
            <a:t>ることで抑制を図る</a:t>
          </a:r>
          <a:r>
            <a:rPr lang="ja-JP" altLang="ja-JP" sz="1050" b="0" i="0" baseline="0">
              <a:solidFill>
                <a:schemeClr val="dk1"/>
              </a:solidFill>
              <a:effectLst/>
              <a:latin typeface="+mn-lt"/>
              <a:ea typeface="+mn-ea"/>
              <a:cs typeface="+mn-cs"/>
            </a:rPr>
            <a:t>。最後に公債費については、過去からの起債抑制により類似団体と比べても低い水準となっている。今後は今後は市内公共施設老朽化に伴う改修工事</a:t>
          </a:r>
          <a:r>
            <a:rPr lang="ja-JP" altLang="en-US" sz="1050" b="0" i="0" baseline="0">
              <a:solidFill>
                <a:schemeClr val="dk1"/>
              </a:solidFill>
              <a:effectLst/>
              <a:latin typeface="+mn-lt"/>
              <a:ea typeface="+mn-ea"/>
              <a:cs typeface="+mn-cs"/>
            </a:rPr>
            <a:t>等</a:t>
          </a:r>
          <a:r>
            <a:rPr lang="ja-JP" altLang="ja-JP" sz="1050" b="0" i="0" baseline="0">
              <a:solidFill>
                <a:schemeClr val="dk1"/>
              </a:solidFill>
              <a:effectLst/>
              <a:latin typeface="+mn-lt"/>
              <a:ea typeface="+mn-ea"/>
              <a:cs typeface="+mn-cs"/>
            </a:rPr>
            <a:t>が見込まれることから、実質公債費比率の動向には注視していく必要がある。</a:t>
          </a:r>
          <a:endParaRPr lang="en-US" altLang="ja-JP" sz="1050" b="0" i="0" baseline="0">
            <a:solidFill>
              <a:schemeClr val="dk1"/>
            </a:solidFill>
            <a:effectLst/>
            <a:latin typeface="+mn-lt"/>
            <a:ea typeface="+mn-ea"/>
            <a:cs typeface="+mn-cs"/>
          </a:endParaRPr>
        </a:p>
        <a:p>
          <a:pPr rtl="0" eaLnBrk="1" fontAlgn="base"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普通建設事業費全体においては住民一人当たり</a:t>
          </a:r>
          <a:r>
            <a:rPr lang="en-US" altLang="ja-JP" sz="1050" b="0" i="0" baseline="0">
              <a:solidFill>
                <a:schemeClr val="dk1"/>
              </a:solidFill>
              <a:effectLst/>
              <a:latin typeface="+mn-lt"/>
              <a:ea typeface="+mn-ea"/>
              <a:cs typeface="+mn-cs"/>
            </a:rPr>
            <a:t>37,691</a:t>
          </a:r>
          <a:r>
            <a:rPr lang="ja-JP" altLang="ja-JP" sz="1050" b="0" i="0" baseline="0">
              <a:solidFill>
                <a:schemeClr val="dk1"/>
              </a:solidFill>
              <a:effectLst/>
              <a:latin typeface="+mn-lt"/>
              <a:ea typeface="+mn-ea"/>
              <a:cs typeface="+mn-cs"/>
            </a:rPr>
            <a:t>円となっている。</a:t>
          </a:r>
          <a:r>
            <a:rPr lang="ja-JP" altLang="en-US" sz="1050" b="0" i="0" baseline="0">
              <a:solidFill>
                <a:schemeClr val="dk1"/>
              </a:solidFill>
              <a:effectLst/>
              <a:latin typeface="+mn-lt"/>
              <a:ea typeface="+mn-ea"/>
              <a:cs typeface="+mn-cs"/>
            </a:rPr>
            <a:t>新庁舎の建設工事の開始など</a:t>
          </a:r>
          <a:r>
            <a:rPr lang="ja-JP" altLang="ja-JP" sz="1050" b="0" i="0" baseline="0">
              <a:solidFill>
                <a:schemeClr val="dk1"/>
              </a:solidFill>
              <a:effectLst/>
              <a:latin typeface="+mn-lt"/>
              <a:ea typeface="+mn-ea"/>
              <a:cs typeface="+mn-cs"/>
            </a:rPr>
            <a:t>により、前年度と</a:t>
          </a:r>
          <a:r>
            <a:rPr lang="ja-JP" altLang="en-US" sz="1050" b="0" i="0" baseline="0">
              <a:solidFill>
                <a:schemeClr val="dk1"/>
              </a:solidFill>
              <a:effectLst/>
              <a:latin typeface="+mn-lt"/>
              <a:ea typeface="+mn-ea"/>
              <a:cs typeface="+mn-cs"/>
            </a:rPr>
            <a:t>比べ大幅な増</a:t>
          </a:r>
          <a:r>
            <a:rPr lang="ja-JP" altLang="ja-JP" sz="1050" b="0" i="0" baseline="0">
              <a:solidFill>
                <a:schemeClr val="dk1"/>
              </a:solidFill>
              <a:effectLst/>
              <a:latin typeface="+mn-lt"/>
              <a:ea typeface="+mn-ea"/>
              <a:cs typeface="+mn-cs"/>
            </a:rPr>
            <a:t>となっている</a:t>
          </a:r>
          <a:r>
            <a:rPr lang="ja-JP" altLang="en-US" sz="1050" b="0" i="0" baseline="0">
              <a:solidFill>
                <a:schemeClr val="dk1"/>
              </a:solidFill>
              <a:effectLst/>
              <a:latin typeface="+mn-lt"/>
              <a:ea typeface="+mn-ea"/>
              <a:cs typeface="+mn-cs"/>
            </a:rPr>
            <a:t>ものの類似団体平均に比べ低い水準となっている。</a:t>
          </a:r>
          <a:r>
            <a:rPr lang="ja-JP" altLang="ja-JP" sz="1050" b="0" i="0" baseline="0">
              <a:solidFill>
                <a:schemeClr val="dk1"/>
              </a:solidFill>
              <a:effectLst/>
              <a:latin typeface="+mn-lt"/>
              <a:ea typeface="+mn-ea"/>
              <a:cs typeface="+mn-cs"/>
            </a:rPr>
            <a:t>物件費については住民一人当たり</a:t>
          </a:r>
          <a:r>
            <a:rPr lang="en-US" altLang="ja-JP" sz="1050" b="0" i="0" baseline="0">
              <a:solidFill>
                <a:schemeClr val="dk1"/>
              </a:solidFill>
              <a:effectLst/>
              <a:latin typeface="+mn-lt"/>
              <a:ea typeface="+mn-ea"/>
              <a:cs typeface="+mn-cs"/>
            </a:rPr>
            <a:t>43,223</a:t>
          </a:r>
          <a:r>
            <a:rPr lang="ja-JP" altLang="ja-JP" sz="1050" b="0" i="0" baseline="0">
              <a:solidFill>
                <a:schemeClr val="dk1"/>
              </a:solidFill>
              <a:effectLst/>
              <a:latin typeface="+mn-lt"/>
              <a:ea typeface="+mn-ea"/>
              <a:cs typeface="+mn-cs"/>
            </a:rPr>
            <a:t>円となって</a:t>
          </a:r>
          <a:r>
            <a:rPr lang="ja-JP" altLang="en-US" sz="1050" b="0" i="0" baseline="0">
              <a:solidFill>
                <a:schemeClr val="dk1"/>
              </a:solidFill>
              <a:effectLst/>
              <a:latin typeface="+mn-lt"/>
              <a:ea typeface="+mn-ea"/>
              <a:cs typeface="+mn-cs"/>
            </a:rPr>
            <a:t>おり</a:t>
          </a:r>
          <a:r>
            <a:rPr lang="ja-JP" altLang="ja-JP" sz="1050" b="0" i="0" baseline="0">
              <a:solidFill>
                <a:schemeClr val="dk1"/>
              </a:solidFill>
              <a:effectLst/>
              <a:latin typeface="+mn-lt"/>
              <a:ea typeface="+mn-ea"/>
              <a:cs typeface="+mn-cs"/>
            </a:rPr>
            <a:t>類似団体</a:t>
          </a:r>
          <a:r>
            <a:rPr lang="ja-JP" altLang="en-US" sz="1050" b="0" i="0" baseline="0">
              <a:solidFill>
                <a:schemeClr val="dk1"/>
              </a:solidFill>
              <a:effectLst/>
              <a:latin typeface="+mn-lt"/>
              <a:ea typeface="+mn-ea"/>
              <a:cs typeface="+mn-cs"/>
            </a:rPr>
            <a:t>平均</a:t>
          </a:r>
          <a:r>
            <a:rPr lang="ja-JP" altLang="ja-JP" sz="1050" b="0" i="0" baseline="0">
              <a:solidFill>
                <a:schemeClr val="dk1"/>
              </a:solidFill>
              <a:effectLst/>
              <a:latin typeface="+mn-lt"/>
              <a:ea typeface="+mn-ea"/>
              <a:cs typeface="+mn-cs"/>
            </a:rPr>
            <a:t>に比べて低い水準となっている。</a:t>
          </a:r>
          <a:r>
            <a:rPr lang="ja-JP" altLang="en-US" sz="1050" b="0" i="0" baseline="0">
              <a:solidFill>
                <a:schemeClr val="dk1"/>
              </a:solidFill>
              <a:effectLst/>
              <a:latin typeface="+mn-lt"/>
              <a:ea typeface="+mn-ea"/>
              <a:cs typeface="+mn-cs"/>
            </a:rPr>
            <a:t>これは</a:t>
          </a:r>
          <a:r>
            <a:rPr lang="ja-JP" altLang="ja-JP" sz="1050" b="0" i="0" baseline="0">
              <a:solidFill>
                <a:schemeClr val="dk1"/>
              </a:solidFill>
              <a:effectLst/>
              <a:latin typeface="+mn-lt"/>
              <a:ea typeface="+mn-ea"/>
              <a:cs typeface="+mn-cs"/>
            </a:rPr>
            <a:t>保育所や一部の小学校給食業務を直営で行っている</a:t>
          </a:r>
          <a:r>
            <a:rPr lang="ja-JP" altLang="en-US" sz="1050" b="0" i="0" baseline="0">
              <a:solidFill>
                <a:schemeClr val="dk1"/>
              </a:solidFill>
              <a:effectLst/>
              <a:latin typeface="+mn-lt"/>
              <a:ea typeface="+mn-ea"/>
              <a:cs typeface="+mn-cs"/>
            </a:rPr>
            <a:t>ことなどが要因である。</a:t>
          </a:r>
          <a:r>
            <a:rPr lang="ja-JP" altLang="ja-JP" sz="1050" b="0" i="0" baseline="0">
              <a:solidFill>
                <a:schemeClr val="dk1"/>
              </a:solidFill>
              <a:effectLst/>
              <a:latin typeface="+mn-lt"/>
              <a:ea typeface="+mn-ea"/>
              <a:cs typeface="+mn-cs"/>
            </a:rPr>
            <a:t>令和元年度は、ごみ収集作業の一部委託化などに伴い増額となっている。補助費等については住民一人当たり</a:t>
          </a:r>
          <a:r>
            <a:rPr lang="en-US" altLang="ja-JP" sz="1050" b="0" i="0" baseline="0">
              <a:solidFill>
                <a:schemeClr val="dk1"/>
              </a:solidFill>
              <a:effectLst/>
              <a:latin typeface="+mn-lt"/>
              <a:ea typeface="+mn-ea"/>
              <a:cs typeface="+mn-cs"/>
            </a:rPr>
            <a:t>38,761</a:t>
          </a:r>
          <a:r>
            <a:rPr lang="ja-JP" altLang="ja-JP" sz="1050" b="0" i="0" baseline="0">
              <a:solidFill>
                <a:schemeClr val="dk1"/>
              </a:solidFill>
              <a:effectLst/>
              <a:latin typeface="+mn-lt"/>
              <a:ea typeface="+mn-ea"/>
              <a:cs typeface="+mn-cs"/>
            </a:rPr>
            <a:t>円となっている。</a:t>
          </a:r>
          <a:r>
            <a:rPr kumimoji="1" lang="ja-JP" altLang="ja-JP" sz="1050">
              <a:solidFill>
                <a:schemeClr val="dk1"/>
              </a:solidFill>
              <a:effectLst/>
              <a:latin typeface="+mn-lt"/>
              <a:ea typeface="+mn-ea"/>
              <a:cs typeface="+mn-cs"/>
            </a:rPr>
            <a:t>令和元年度は幼稚園型一時預かり事業補助金の増や下水道事業会計への繰出金の増などにより</a:t>
          </a:r>
          <a:r>
            <a:rPr kumimoji="1" lang="ja-JP" altLang="en-US" sz="1050">
              <a:solidFill>
                <a:schemeClr val="dk1"/>
              </a:solidFill>
              <a:effectLst/>
              <a:latin typeface="+mn-lt"/>
              <a:ea typeface="+mn-ea"/>
              <a:cs typeface="+mn-cs"/>
            </a:rPr>
            <a:t>、前</a:t>
          </a:r>
          <a:r>
            <a:rPr kumimoji="1" lang="ja-JP" altLang="ja-JP" sz="1050">
              <a:solidFill>
                <a:schemeClr val="dk1"/>
              </a:solidFill>
              <a:effectLst/>
              <a:latin typeface="+mn-lt"/>
              <a:ea typeface="+mn-ea"/>
              <a:cs typeface="+mn-cs"/>
            </a:rPr>
            <a:t>年度より数値が悪化したものの、類似団体平均より下回っている。</a:t>
          </a:r>
          <a:r>
            <a:rPr lang="ja-JP" altLang="ja-JP" sz="1050" b="0" i="0" baseline="0">
              <a:solidFill>
                <a:schemeClr val="dk1"/>
              </a:solidFill>
              <a:effectLst/>
              <a:latin typeface="+mn-lt"/>
              <a:ea typeface="+mn-ea"/>
              <a:cs typeface="+mn-cs"/>
            </a:rPr>
            <a:t>繰出金については住民一人当たり</a:t>
          </a:r>
          <a:r>
            <a:rPr lang="en-US" altLang="ja-JP" sz="1050" b="0" i="0" baseline="0">
              <a:solidFill>
                <a:schemeClr val="dk1"/>
              </a:solidFill>
              <a:effectLst/>
              <a:latin typeface="+mn-lt"/>
              <a:ea typeface="+mn-ea"/>
              <a:cs typeface="+mn-cs"/>
            </a:rPr>
            <a:t>43,584</a:t>
          </a:r>
          <a:r>
            <a:rPr lang="ja-JP" altLang="ja-JP" sz="1050" b="0" i="0" baseline="0">
              <a:solidFill>
                <a:schemeClr val="dk1"/>
              </a:solidFill>
              <a:effectLst/>
              <a:latin typeface="+mn-lt"/>
              <a:ea typeface="+mn-ea"/>
              <a:cs typeface="+mn-cs"/>
            </a:rPr>
            <a:t>円となっている。</a:t>
          </a:r>
          <a:r>
            <a:rPr lang="ja-JP" altLang="en-US" sz="1050" b="0" i="0" baseline="0">
              <a:solidFill>
                <a:schemeClr val="dk1"/>
              </a:solidFill>
              <a:effectLst/>
              <a:latin typeface="+mn-lt"/>
              <a:ea typeface="+mn-ea"/>
              <a:cs typeface="+mn-cs"/>
            </a:rPr>
            <a:t>これは</a:t>
          </a:r>
          <a:r>
            <a:rPr lang="ja-JP" altLang="ja-JP" sz="1050" b="0" i="0" baseline="0">
              <a:solidFill>
                <a:schemeClr val="dk1"/>
              </a:solidFill>
              <a:effectLst/>
              <a:latin typeface="+mn-lt"/>
              <a:ea typeface="+mn-ea"/>
              <a:cs typeface="+mn-cs"/>
            </a:rPr>
            <a:t>介護保険特別会計や後期高齢者医療特別会計への繰出金が増加していることが主な要因であ</a:t>
          </a:r>
          <a:r>
            <a:rPr lang="ja-JP" altLang="en-US" sz="1050" b="0" i="0" baseline="0">
              <a:solidFill>
                <a:schemeClr val="dk1"/>
              </a:solidFill>
              <a:effectLst/>
              <a:latin typeface="+mn-lt"/>
              <a:ea typeface="+mn-ea"/>
              <a:cs typeface="+mn-cs"/>
            </a:rPr>
            <a:t>り、</a:t>
          </a:r>
          <a:r>
            <a:rPr lang="ja-JP" altLang="ja-JP" sz="1050" b="0" i="0" baseline="0">
              <a:solidFill>
                <a:schemeClr val="dk1"/>
              </a:solidFill>
              <a:effectLst/>
              <a:latin typeface="+mn-lt"/>
              <a:ea typeface="+mn-ea"/>
              <a:cs typeface="+mn-cs"/>
            </a:rPr>
            <a:t>介護予防事業</a:t>
          </a:r>
          <a:r>
            <a:rPr lang="ja-JP" altLang="en-US" sz="1050" b="0" i="0" baseline="0">
              <a:solidFill>
                <a:schemeClr val="dk1"/>
              </a:solidFill>
              <a:effectLst/>
              <a:latin typeface="+mn-lt"/>
              <a:ea typeface="+mn-ea"/>
              <a:cs typeface="+mn-cs"/>
            </a:rPr>
            <a:t>を</a:t>
          </a:r>
          <a:r>
            <a:rPr lang="ja-JP" altLang="ja-JP" sz="1050" b="0" i="0" baseline="0">
              <a:solidFill>
                <a:schemeClr val="dk1"/>
              </a:solidFill>
              <a:effectLst/>
              <a:latin typeface="+mn-lt"/>
              <a:ea typeface="+mn-ea"/>
              <a:cs typeface="+mn-cs"/>
            </a:rPr>
            <a:t>推進するなど引き続き繰出金の抑制に努める。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東京都清瀬市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74,636
73,328
10.23
31,713,571
30,979,872
683,731
15,370,992
19,886,029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112268</xdr:rowOff>
    </xdr:from>
    <xdr:to>
      <xdr:col>24</xdr:col>
      <xdr:colOff>63500</xdr:colOff>
      <xdr:row>33</xdr:row>
      <xdr:rowOff>135585</xdr:rowOff>
    </xdr:to>
    <xdr:cxnSp macro="">
      <xdr:nvCxnSpPr>
        <xdr:cNvPr id="59" name="直線コネクタ 58"/>
        <xdr:cNvCxnSpPr/>
      </xdr:nvCxnSpPr>
      <xdr:spPr>
        <a:xfrm>
          <a:off x="3797300" y="5770118"/>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112268</xdr:rowOff>
    </xdr:from>
    <xdr:to>
      <xdr:col>19</xdr:col>
      <xdr:colOff>177800</xdr:colOff>
      <xdr:row>33</xdr:row>
      <xdr:rowOff>166675</xdr:rowOff>
    </xdr:to>
    <xdr:cxnSp macro="">
      <xdr:nvCxnSpPr>
        <xdr:cNvPr id="62" name="直線コネクタ 61"/>
        <xdr:cNvCxnSpPr/>
      </xdr:nvCxnSpPr>
      <xdr:spPr>
        <a:xfrm flipV="1">
          <a:off x="2908300" y="5770118"/>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153416</xdr:rowOff>
    </xdr:from>
    <xdr:to>
      <xdr:col>15</xdr:col>
      <xdr:colOff>50800</xdr:colOff>
      <xdr:row>33</xdr:row>
      <xdr:rowOff>166675</xdr:rowOff>
    </xdr:to>
    <xdr:cxnSp macro="">
      <xdr:nvCxnSpPr>
        <xdr:cNvPr id="65" name="直線コネクタ 64"/>
        <xdr:cNvCxnSpPr/>
      </xdr:nvCxnSpPr>
      <xdr:spPr>
        <a:xfrm>
          <a:off x="2019300" y="581126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153416</xdr:rowOff>
    </xdr:from>
    <xdr:to>
      <xdr:col>10</xdr:col>
      <xdr:colOff>114300</xdr:colOff>
      <xdr:row>34</xdr:row>
      <xdr:rowOff>25400</xdr:rowOff>
    </xdr:to>
    <xdr:cxnSp macro="">
      <xdr:nvCxnSpPr>
        <xdr:cNvPr id="68" name="直線コネクタ 67"/>
        <xdr:cNvCxnSpPr/>
      </xdr:nvCxnSpPr>
      <xdr:spPr>
        <a:xfrm flipV="1">
          <a:off x="1130300" y="58112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84785</xdr:rowOff>
    </xdr:from>
    <xdr:to>
      <xdr:col>24</xdr:col>
      <xdr:colOff>114300</xdr:colOff>
      <xdr:row>34</xdr:row>
      <xdr:rowOff>14935</xdr:rowOff>
    </xdr:to>
    <xdr:sp macro="" textlink="">
      <xdr:nvSpPr>
        <xdr:cNvPr id="78" name="楕円 77"/>
        <xdr:cNvSpPr/>
      </xdr:nvSpPr>
      <xdr:spPr>
        <a:xfrm>
          <a:off x="45847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107662</xdr:rowOff>
    </xdr:from>
    <xdr:ext cx="469744" cy="259045"/>
    <xdr:sp macro="" textlink="">
      <xdr:nvSpPr>
        <xdr:cNvPr id="79" name="議会費該当値テキスト"/>
        <xdr:cNvSpPr txBox="1"/>
      </xdr:nvSpPr>
      <xdr:spPr>
        <a:xfrm>
          <a:off x="4686300" y="55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61468</xdr:rowOff>
    </xdr:from>
    <xdr:to>
      <xdr:col>20</xdr:col>
      <xdr:colOff>38100</xdr:colOff>
      <xdr:row>33</xdr:row>
      <xdr:rowOff>163068</xdr:rowOff>
    </xdr:to>
    <xdr:sp macro="" textlink="">
      <xdr:nvSpPr>
        <xdr:cNvPr id="80" name="楕円 79"/>
        <xdr:cNvSpPr/>
      </xdr:nvSpPr>
      <xdr:spPr>
        <a:xfrm>
          <a:off x="3746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8145</xdr:rowOff>
    </xdr:from>
    <xdr:ext cx="469744" cy="259045"/>
    <xdr:sp macro="" textlink="">
      <xdr:nvSpPr>
        <xdr:cNvPr id="81" name="テキスト ボックス 80"/>
        <xdr:cNvSpPr txBox="1"/>
      </xdr:nvSpPr>
      <xdr:spPr>
        <a:xfrm>
          <a:off x="3562428"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115875</xdr:rowOff>
    </xdr:from>
    <xdr:to>
      <xdr:col>15</xdr:col>
      <xdr:colOff>101600</xdr:colOff>
      <xdr:row>34</xdr:row>
      <xdr:rowOff>46025</xdr:rowOff>
    </xdr:to>
    <xdr:sp macro="" textlink="">
      <xdr:nvSpPr>
        <xdr:cNvPr id="82" name="楕円 81"/>
        <xdr:cNvSpPr/>
      </xdr:nvSpPr>
      <xdr:spPr>
        <a:xfrm>
          <a:off x="2857500" y="57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62552</xdr:rowOff>
    </xdr:from>
    <xdr:ext cx="469744" cy="259045"/>
    <xdr:sp macro="" textlink="">
      <xdr:nvSpPr>
        <xdr:cNvPr id="83" name="テキスト ボックス 82"/>
        <xdr:cNvSpPr txBox="1"/>
      </xdr:nvSpPr>
      <xdr:spPr>
        <a:xfrm>
          <a:off x="2673428" y="55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102616</xdr:rowOff>
    </xdr:from>
    <xdr:to>
      <xdr:col>10</xdr:col>
      <xdr:colOff>165100</xdr:colOff>
      <xdr:row>34</xdr:row>
      <xdr:rowOff>32766</xdr:rowOff>
    </xdr:to>
    <xdr:sp macro="" textlink="">
      <xdr:nvSpPr>
        <xdr:cNvPr id="84" name="楕円 83"/>
        <xdr:cNvSpPr/>
      </xdr:nvSpPr>
      <xdr:spPr>
        <a:xfrm>
          <a:off x="1968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49293</xdr:rowOff>
    </xdr:from>
    <xdr:ext cx="469744" cy="259045"/>
    <xdr:sp macro="" textlink="">
      <xdr:nvSpPr>
        <xdr:cNvPr id="85" name="テキスト ボックス 84"/>
        <xdr:cNvSpPr txBox="1"/>
      </xdr:nvSpPr>
      <xdr:spPr>
        <a:xfrm>
          <a:off x="1784428"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6" name="楕円 85"/>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7" name="テキスト ボックス 86"/>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68358</xdr:rowOff>
    </xdr:from>
    <xdr:to>
      <xdr:col>24</xdr:col>
      <xdr:colOff>63500</xdr:colOff>
      <xdr:row>55</xdr:row>
      <xdr:rowOff>100305</xdr:rowOff>
    </xdr:to>
    <xdr:cxnSp macro="">
      <xdr:nvCxnSpPr>
        <xdr:cNvPr id="117" name="直線コネクタ 116"/>
        <xdr:cNvCxnSpPr/>
      </xdr:nvCxnSpPr>
      <xdr:spPr>
        <a:xfrm flipV="1">
          <a:off x="3797300" y="9326658"/>
          <a:ext cx="838200" cy="20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100305</xdr:rowOff>
    </xdr:from>
    <xdr:to>
      <xdr:col>19</xdr:col>
      <xdr:colOff>177800</xdr:colOff>
      <xdr:row>56</xdr:row>
      <xdr:rowOff>59766</xdr:rowOff>
    </xdr:to>
    <xdr:cxnSp macro="">
      <xdr:nvCxnSpPr>
        <xdr:cNvPr id="120" name="直線コネクタ 119"/>
        <xdr:cNvCxnSpPr/>
      </xdr:nvCxnSpPr>
      <xdr:spPr>
        <a:xfrm flipV="1">
          <a:off x="2908300" y="9530055"/>
          <a:ext cx="889000" cy="1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170085</xdr:rowOff>
    </xdr:from>
    <xdr:to>
      <xdr:col>15</xdr:col>
      <xdr:colOff>50800</xdr:colOff>
      <xdr:row>56</xdr:row>
      <xdr:rowOff>59766</xdr:rowOff>
    </xdr:to>
    <xdr:cxnSp macro="">
      <xdr:nvCxnSpPr>
        <xdr:cNvPr id="123" name="直線コネクタ 122"/>
        <xdr:cNvCxnSpPr/>
      </xdr:nvCxnSpPr>
      <xdr:spPr>
        <a:xfrm>
          <a:off x="2019300" y="959983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170085</xdr:rowOff>
    </xdr:from>
    <xdr:to>
      <xdr:col>10</xdr:col>
      <xdr:colOff>114300</xdr:colOff>
      <xdr:row>56</xdr:row>
      <xdr:rowOff>57061</xdr:rowOff>
    </xdr:to>
    <xdr:cxnSp macro="">
      <xdr:nvCxnSpPr>
        <xdr:cNvPr id="126" name="直線コネクタ 125"/>
        <xdr:cNvCxnSpPr/>
      </xdr:nvCxnSpPr>
      <xdr:spPr>
        <a:xfrm flipV="1">
          <a:off x="1130300" y="9599835"/>
          <a:ext cx="8890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17558</xdr:rowOff>
    </xdr:from>
    <xdr:to>
      <xdr:col>24</xdr:col>
      <xdr:colOff>114300</xdr:colOff>
      <xdr:row>54</xdr:row>
      <xdr:rowOff>119158</xdr:rowOff>
    </xdr:to>
    <xdr:sp macro="" textlink="">
      <xdr:nvSpPr>
        <xdr:cNvPr id="136" name="楕円 135"/>
        <xdr:cNvSpPr/>
      </xdr:nvSpPr>
      <xdr:spPr>
        <a:xfrm>
          <a:off x="4584700" y="92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40435</xdr:rowOff>
    </xdr:from>
    <xdr:ext cx="534377" cy="259045"/>
    <xdr:sp macro="" textlink="">
      <xdr:nvSpPr>
        <xdr:cNvPr id="137" name="総務費該当値テキスト"/>
        <xdr:cNvSpPr txBox="1"/>
      </xdr:nvSpPr>
      <xdr:spPr>
        <a:xfrm>
          <a:off x="4686300" y="91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49505</xdr:rowOff>
    </xdr:from>
    <xdr:to>
      <xdr:col>20</xdr:col>
      <xdr:colOff>38100</xdr:colOff>
      <xdr:row>55</xdr:row>
      <xdr:rowOff>151105</xdr:rowOff>
    </xdr:to>
    <xdr:sp macro="" textlink="">
      <xdr:nvSpPr>
        <xdr:cNvPr id="138" name="楕円 137"/>
        <xdr:cNvSpPr/>
      </xdr:nvSpPr>
      <xdr:spPr>
        <a:xfrm>
          <a:off x="3746500" y="94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167632</xdr:rowOff>
    </xdr:from>
    <xdr:ext cx="534377" cy="259045"/>
    <xdr:sp macro="" textlink="">
      <xdr:nvSpPr>
        <xdr:cNvPr id="139" name="テキスト ボックス 138"/>
        <xdr:cNvSpPr txBox="1"/>
      </xdr:nvSpPr>
      <xdr:spPr>
        <a:xfrm>
          <a:off x="3530111" y="92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8966</xdr:rowOff>
    </xdr:from>
    <xdr:to>
      <xdr:col>15</xdr:col>
      <xdr:colOff>101600</xdr:colOff>
      <xdr:row>56</xdr:row>
      <xdr:rowOff>110566</xdr:rowOff>
    </xdr:to>
    <xdr:sp macro="" textlink="">
      <xdr:nvSpPr>
        <xdr:cNvPr id="140" name="楕円 139"/>
        <xdr:cNvSpPr/>
      </xdr:nvSpPr>
      <xdr:spPr>
        <a:xfrm>
          <a:off x="2857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101693</xdr:rowOff>
    </xdr:from>
    <xdr:ext cx="534377" cy="259045"/>
    <xdr:sp macro="" textlink="">
      <xdr:nvSpPr>
        <xdr:cNvPr id="141" name="テキスト ボックス 140"/>
        <xdr:cNvSpPr txBox="1"/>
      </xdr:nvSpPr>
      <xdr:spPr>
        <a:xfrm>
          <a:off x="2641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119285</xdr:rowOff>
    </xdr:from>
    <xdr:to>
      <xdr:col>10</xdr:col>
      <xdr:colOff>165100</xdr:colOff>
      <xdr:row>56</xdr:row>
      <xdr:rowOff>49435</xdr:rowOff>
    </xdr:to>
    <xdr:sp macro="" textlink="">
      <xdr:nvSpPr>
        <xdr:cNvPr id="142" name="楕円 141"/>
        <xdr:cNvSpPr/>
      </xdr:nvSpPr>
      <xdr:spPr>
        <a:xfrm>
          <a:off x="1968500" y="95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65962</xdr:rowOff>
    </xdr:from>
    <xdr:ext cx="534377" cy="259045"/>
    <xdr:sp macro="" textlink="">
      <xdr:nvSpPr>
        <xdr:cNvPr id="143" name="テキスト ボックス 142"/>
        <xdr:cNvSpPr txBox="1"/>
      </xdr:nvSpPr>
      <xdr:spPr>
        <a:xfrm>
          <a:off x="1752111" y="93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6261</xdr:rowOff>
    </xdr:from>
    <xdr:to>
      <xdr:col>6</xdr:col>
      <xdr:colOff>38100</xdr:colOff>
      <xdr:row>56</xdr:row>
      <xdr:rowOff>107861</xdr:rowOff>
    </xdr:to>
    <xdr:sp macro="" textlink="">
      <xdr:nvSpPr>
        <xdr:cNvPr id="144" name="楕円 143"/>
        <xdr:cNvSpPr/>
      </xdr:nvSpPr>
      <xdr:spPr>
        <a:xfrm>
          <a:off x="1079500" y="96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98988</xdr:rowOff>
    </xdr:from>
    <xdr:ext cx="534377" cy="259045"/>
    <xdr:sp macro="" textlink="">
      <xdr:nvSpPr>
        <xdr:cNvPr id="145" name="テキスト ボックス 144"/>
        <xdr:cNvSpPr txBox="1"/>
      </xdr:nvSpPr>
      <xdr:spPr>
        <a:xfrm>
          <a:off x="863111" y="97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53148</xdr:rowOff>
    </xdr:from>
    <xdr:to>
      <xdr:col>24</xdr:col>
      <xdr:colOff>63500</xdr:colOff>
      <xdr:row>71</xdr:row>
      <xdr:rowOff>58275</xdr:rowOff>
    </xdr:to>
    <xdr:cxnSp macro="">
      <xdr:nvCxnSpPr>
        <xdr:cNvPr id="177" name="直線コネクタ 176"/>
        <xdr:cNvCxnSpPr/>
      </xdr:nvCxnSpPr>
      <xdr:spPr>
        <a:xfrm>
          <a:off x="3797300" y="12226098"/>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53148</xdr:rowOff>
    </xdr:from>
    <xdr:to>
      <xdr:col>19</xdr:col>
      <xdr:colOff>177800</xdr:colOff>
      <xdr:row>71</xdr:row>
      <xdr:rowOff>70456</xdr:rowOff>
    </xdr:to>
    <xdr:cxnSp macro="">
      <xdr:nvCxnSpPr>
        <xdr:cNvPr id="180" name="直線コネクタ 179"/>
        <xdr:cNvCxnSpPr/>
      </xdr:nvCxnSpPr>
      <xdr:spPr>
        <a:xfrm flipV="1">
          <a:off x="2908300" y="12226098"/>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70456</xdr:rowOff>
    </xdr:from>
    <xdr:to>
      <xdr:col>15</xdr:col>
      <xdr:colOff>50800</xdr:colOff>
      <xdr:row>71</xdr:row>
      <xdr:rowOff>115044</xdr:rowOff>
    </xdr:to>
    <xdr:cxnSp macro="">
      <xdr:nvCxnSpPr>
        <xdr:cNvPr id="183" name="直線コネクタ 182"/>
        <xdr:cNvCxnSpPr/>
      </xdr:nvCxnSpPr>
      <xdr:spPr>
        <a:xfrm flipV="1">
          <a:off x="2019300" y="12243406"/>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115044</xdr:rowOff>
    </xdr:from>
    <xdr:to>
      <xdr:col>10</xdr:col>
      <xdr:colOff>114300</xdr:colOff>
      <xdr:row>71</xdr:row>
      <xdr:rowOff>171388</xdr:rowOff>
    </xdr:to>
    <xdr:cxnSp macro="">
      <xdr:nvCxnSpPr>
        <xdr:cNvPr id="186" name="直線コネクタ 185"/>
        <xdr:cNvCxnSpPr/>
      </xdr:nvCxnSpPr>
      <xdr:spPr>
        <a:xfrm flipV="1">
          <a:off x="1130300" y="12287994"/>
          <a:ext cx="889000" cy="5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7475</xdr:rowOff>
    </xdr:from>
    <xdr:to>
      <xdr:col>24</xdr:col>
      <xdr:colOff>114300</xdr:colOff>
      <xdr:row>71</xdr:row>
      <xdr:rowOff>109075</xdr:rowOff>
    </xdr:to>
    <xdr:sp macro="" textlink="">
      <xdr:nvSpPr>
        <xdr:cNvPr id="196" name="楕円 195"/>
        <xdr:cNvSpPr/>
      </xdr:nvSpPr>
      <xdr:spPr>
        <a:xfrm>
          <a:off x="4584700" y="1218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131952</xdr:rowOff>
    </xdr:from>
    <xdr:ext cx="599010" cy="259045"/>
    <xdr:sp macro="" textlink="">
      <xdr:nvSpPr>
        <xdr:cNvPr id="197" name="民生費該当値テキスト"/>
        <xdr:cNvSpPr txBox="1"/>
      </xdr:nvSpPr>
      <xdr:spPr>
        <a:xfrm>
          <a:off x="4686300" y="1213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2348</xdr:rowOff>
    </xdr:from>
    <xdr:to>
      <xdr:col>20</xdr:col>
      <xdr:colOff>38100</xdr:colOff>
      <xdr:row>71</xdr:row>
      <xdr:rowOff>103948</xdr:rowOff>
    </xdr:to>
    <xdr:sp macro="" textlink="">
      <xdr:nvSpPr>
        <xdr:cNvPr id="198" name="楕円 197"/>
        <xdr:cNvSpPr/>
      </xdr:nvSpPr>
      <xdr:spPr>
        <a:xfrm>
          <a:off x="3746500" y="121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120475</xdr:rowOff>
    </xdr:from>
    <xdr:ext cx="599010" cy="259045"/>
    <xdr:sp macro="" textlink="">
      <xdr:nvSpPr>
        <xdr:cNvPr id="199" name="テキスト ボックス 198"/>
        <xdr:cNvSpPr txBox="1"/>
      </xdr:nvSpPr>
      <xdr:spPr>
        <a:xfrm>
          <a:off x="3497795" y="1195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19656</xdr:rowOff>
    </xdr:from>
    <xdr:to>
      <xdr:col>15</xdr:col>
      <xdr:colOff>101600</xdr:colOff>
      <xdr:row>71</xdr:row>
      <xdr:rowOff>121256</xdr:rowOff>
    </xdr:to>
    <xdr:sp macro="" textlink="">
      <xdr:nvSpPr>
        <xdr:cNvPr id="200" name="楕円 199"/>
        <xdr:cNvSpPr/>
      </xdr:nvSpPr>
      <xdr:spPr>
        <a:xfrm>
          <a:off x="2857500" y="121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137783</xdr:rowOff>
    </xdr:from>
    <xdr:ext cx="599010" cy="259045"/>
    <xdr:sp macro="" textlink="">
      <xdr:nvSpPr>
        <xdr:cNvPr id="201" name="テキスト ボックス 200"/>
        <xdr:cNvSpPr txBox="1"/>
      </xdr:nvSpPr>
      <xdr:spPr>
        <a:xfrm>
          <a:off x="2608795" y="1196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64244</xdr:rowOff>
    </xdr:from>
    <xdr:to>
      <xdr:col>10</xdr:col>
      <xdr:colOff>165100</xdr:colOff>
      <xdr:row>71</xdr:row>
      <xdr:rowOff>165844</xdr:rowOff>
    </xdr:to>
    <xdr:sp macro="" textlink="">
      <xdr:nvSpPr>
        <xdr:cNvPr id="202" name="楕円 201"/>
        <xdr:cNvSpPr/>
      </xdr:nvSpPr>
      <xdr:spPr>
        <a:xfrm>
          <a:off x="1968500" y="122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10921</xdr:rowOff>
    </xdr:from>
    <xdr:ext cx="599010" cy="259045"/>
    <xdr:sp macro="" textlink="">
      <xdr:nvSpPr>
        <xdr:cNvPr id="203" name="テキスト ボックス 202"/>
        <xdr:cNvSpPr txBox="1"/>
      </xdr:nvSpPr>
      <xdr:spPr>
        <a:xfrm>
          <a:off x="1719795" y="1201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120588</xdr:rowOff>
    </xdr:from>
    <xdr:to>
      <xdr:col>6</xdr:col>
      <xdr:colOff>38100</xdr:colOff>
      <xdr:row>72</xdr:row>
      <xdr:rowOff>50738</xdr:rowOff>
    </xdr:to>
    <xdr:sp macro="" textlink="">
      <xdr:nvSpPr>
        <xdr:cNvPr id="204" name="楕円 203"/>
        <xdr:cNvSpPr/>
      </xdr:nvSpPr>
      <xdr:spPr>
        <a:xfrm>
          <a:off x="1079500" y="122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67265</xdr:rowOff>
    </xdr:from>
    <xdr:ext cx="599010" cy="259045"/>
    <xdr:sp macro="" textlink="">
      <xdr:nvSpPr>
        <xdr:cNvPr id="205" name="テキスト ボックス 204"/>
        <xdr:cNvSpPr txBox="1"/>
      </xdr:nvSpPr>
      <xdr:spPr>
        <a:xfrm>
          <a:off x="830795" y="120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42252</xdr:rowOff>
    </xdr:from>
    <xdr:to>
      <xdr:col>24</xdr:col>
      <xdr:colOff>63500</xdr:colOff>
      <xdr:row>99</xdr:row>
      <xdr:rowOff>57339</xdr:rowOff>
    </xdr:to>
    <xdr:cxnSp macro="">
      <xdr:nvCxnSpPr>
        <xdr:cNvPr id="237" name="直線コネクタ 236"/>
        <xdr:cNvCxnSpPr/>
      </xdr:nvCxnSpPr>
      <xdr:spPr>
        <a:xfrm flipV="1">
          <a:off x="3797300" y="17015802"/>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41810</xdr:rowOff>
    </xdr:from>
    <xdr:to>
      <xdr:col>19</xdr:col>
      <xdr:colOff>177800</xdr:colOff>
      <xdr:row>99</xdr:row>
      <xdr:rowOff>57339</xdr:rowOff>
    </xdr:to>
    <xdr:cxnSp macro="">
      <xdr:nvCxnSpPr>
        <xdr:cNvPr id="240" name="直線コネクタ 239"/>
        <xdr:cNvCxnSpPr/>
      </xdr:nvCxnSpPr>
      <xdr:spPr>
        <a:xfrm>
          <a:off x="2908300" y="17015360"/>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41810</xdr:rowOff>
    </xdr:from>
    <xdr:to>
      <xdr:col>15</xdr:col>
      <xdr:colOff>50800</xdr:colOff>
      <xdr:row>99</xdr:row>
      <xdr:rowOff>44634</xdr:rowOff>
    </xdr:to>
    <xdr:cxnSp macro="">
      <xdr:nvCxnSpPr>
        <xdr:cNvPr id="243" name="直線コネクタ 242"/>
        <xdr:cNvCxnSpPr/>
      </xdr:nvCxnSpPr>
      <xdr:spPr>
        <a:xfrm flipV="1">
          <a:off x="2019300" y="17015360"/>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39688</xdr:rowOff>
    </xdr:from>
    <xdr:to>
      <xdr:col>10</xdr:col>
      <xdr:colOff>114300</xdr:colOff>
      <xdr:row>99</xdr:row>
      <xdr:rowOff>44634</xdr:rowOff>
    </xdr:to>
    <xdr:cxnSp macro="">
      <xdr:nvCxnSpPr>
        <xdr:cNvPr id="246" name="直線コネクタ 245"/>
        <xdr:cNvCxnSpPr/>
      </xdr:nvCxnSpPr>
      <xdr:spPr>
        <a:xfrm>
          <a:off x="1130300" y="17013238"/>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162902</xdr:rowOff>
    </xdr:from>
    <xdr:to>
      <xdr:col>24</xdr:col>
      <xdr:colOff>114300</xdr:colOff>
      <xdr:row>99</xdr:row>
      <xdr:rowOff>93052</xdr:rowOff>
    </xdr:to>
    <xdr:sp macro="" textlink="">
      <xdr:nvSpPr>
        <xdr:cNvPr id="256" name="楕円 255"/>
        <xdr:cNvSpPr/>
      </xdr:nvSpPr>
      <xdr:spPr>
        <a:xfrm>
          <a:off x="4584700" y="169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77829</xdr:rowOff>
    </xdr:from>
    <xdr:ext cx="534377" cy="259045"/>
    <xdr:sp macro="" textlink="">
      <xdr:nvSpPr>
        <xdr:cNvPr id="257" name="衛生費該当値テキスト"/>
        <xdr:cNvSpPr txBox="1"/>
      </xdr:nvSpPr>
      <xdr:spPr>
        <a:xfrm>
          <a:off x="4686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6539</xdr:rowOff>
    </xdr:from>
    <xdr:to>
      <xdr:col>20</xdr:col>
      <xdr:colOff>38100</xdr:colOff>
      <xdr:row>99</xdr:row>
      <xdr:rowOff>108139</xdr:rowOff>
    </xdr:to>
    <xdr:sp macro="" textlink="">
      <xdr:nvSpPr>
        <xdr:cNvPr id="258" name="楕円 257"/>
        <xdr:cNvSpPr/>
      </xdr:nvSpPr>
      <xdr:spPr>
        <a:xfrm>
          <a:off x="3746500" y="16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99266</xdr:rowOff>
    </xdr:from>
    <xdr:ext cx="534377" cy="259045"/>
    <xdr:sp macro="" textlink="">
      <xdr:nvSpPr>
        <xdr:cNvPr id="259" name="テキスト ボックス 258"/>
        <xdr:cNvSpPr txBox="1"/>
      </xdr:nvSpPr>
      <xdr:spPr>
        <a:xfrm>
          <a:off x="3530111" y="170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162460</xdr:rowOff>
    </xdr:from>
    <xdr:to>
      <xdr:col>15</xdr:col>
      <xdr:colOff>101600</xdr:colOff>
      <xdr:row>99</xdr:row>
      <xdr:rowOff>92610</xdr:rowOff>
    </xdr:to>
    <xdr:sp macro="" textlink="">
      <xdr:nvSpPr>
        <xdr:cNvPr id="260" name="楕円 259"/>
        <xdr:cNvSpPr/>
      </xdr:nvSpPr>
      <xdr:spPr>
        <a:xfrm>
          <a:off x="2857500" y="169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83737</xdr:rowOff>
    </xdr:from>
    <xdr:ext cx="534377" cy="259045"/>
    <xdr:sp macro="" textlink="">
      <xdr:nvSpPr>
        <xdr:cNvPr id="261" name="テキスト ボックス 260"/>
        <xdr:cNvSpPr txBox="1"/>
      </xdr:nvSpPr>
      <xdr:spPr>
        <a:xfrm>
          <a:off x="2641111" y="170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165284</xdr:rowOff>
    </xdr:from>
    <xdr:to>
      <xdr:col>10</xdr:col>
      <xdr:colOff>165100</xdr:colOff>
      <xdr:row>99</xdr:row>
      <xdr:rowOff>95434</xdr:rowOff>
    </xdr:to>
    <xdr:sp macro="" textlink="">
      <xdr:nvSpPr>
        <xdr:cNvPr id="262" name="楕円 261"/>
        <xdr:cNvSpPr/>
      </xdr:nvSpPr>
      <xdr:spPr>
        <a:xfrm>
          <a:off x="1968500" y="169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86561</xdr:rowOff>
    </xdr:from>
    <xdr:ext cx="534377" cy="259045"/>
    <xdr:sp macro="" textlink="">
      <xdr:nvSpPr>
        <xdr:cNvPr id="263" name="テキスト ボックス 262"/>
        <xdr:cNvSpPr txBox="1"/>
      </xdr:nvSpPr>
      <xdr:spPr>
        <a:xfrm>
          <a:off x="1752111" y="17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160338</xdr:rowOff>
    </xdr:from>
    <xdr:to>
      <xdr:col>6</xdr:col>
      <xdr:colOff>38100</xdr:colOff>
      <xdr:row>99</xdr:row>
      <xdr:rowOff>90488</xdr:rowOff>
    </xdr:to>
    <xdr:sp macro="" textlink="">
      <xdr:nvSpPr>
        <xdr:cNvPr id="264" name="楕円 263"/>
        <xdr:cNvSpPr/>
      </xdr:nvSpPr>
      <xdr:spPr>
        <a:xfrm>
          <a:off x="1079500" y="16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81615</xdr:rowOff>
    </xdr:from>
    <xdr:ext cx="534377" cy="259045"/>
    <xdr:sp macro="" textlink="">
      <xdr:nvSpPr>
        <xdr:cNvPr id="265" name="テキスト ボックス 264"/>
        <xdr:cNvSpPr txBox="1"/>
      </xdr:nvSpPr>
      <xdr:spPr>
        <a:xfrm>
          <a:off x="863111" y="170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119126</xdr:rowOff>
    </xdr:from>
    <xdr:to>
      <xdr:col>55</xdr:col>
      <xdr:colOff>0</xdr:colOff>
      <xdr:row>35</xdr:row>
      <xdr:rowOff>145796</xdr:rowOff>
    </xdr:to>
    <xdr:cxnSp macro="">
      <xdr:nvCxnSpPr>
        <xdr:cNvPr id="294" name="直線コネクタ 293"/>
        <xdr:cNvCxnSpPr/>
      </xdr:nvCxnSpPr>
      <xdr:spPr>
        <a:xfrm flipV="1">
          <a:off x="9639300" y="6119876"/>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137795</xdr:rowOff>
    </xdr:from>
    <xdr:to>
      <xdr:col>50</xdr:col>
      <xdr:colOff>114300</xdr:colOff>
      <xdr:row>35</xdr:row>
      <xdr:rowOff>145796</xdr:rowOff>
    </xdr:to>
    <xdr:cxnSp macro="">
      <xdr:nvCxnSpPr>
        <xdr:cNvPr id="297" name="直線コネクタ 296"/>
        <xdr:cNvCxnSpPr/>
      </xdr:nvCxnSpPr>
      <xdr:spPr>
        <a:xfrm>
          <a:off x="8750300" y="613854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137795</xdr:rowOff>
    </xdr:from>
    <xdr:to>
      <xdr:col>45</xdr:col>
      <xdr:colOff>177800</xdr:colOff>
      <xdr:row>35</xdr:row>
      <xdr:rowOff>144653</xdr:rowOff>
    </xdr:to>
    <xdr:cxnSp macro="">
      <xdr:nvCxnSpPr>
        <xdr:cNvPr id="300" name="直線コネクタ 299"/>
        <xdr:cNvCxnSpPr/>
      </xdr:nvCxnSpPr>
      <xdr:spPr>
        <a:xfrm flipV="1">
          <a:off x="7861300" y="61385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144653</xdr:rowOff>
    </xdr:from>
    <xdr:to>
      <xdr:col>41</xdr:col>
      <xdr:colOff>50800</xdr:colOff>
      <xdr:row>36</xdr:row>
      <xdr:rowOff>15113</xdr:rowOff>
    </xdr:to>
    <xdr:cxnSp macro="">
      <xdr:nvCxnSpPr>
        <xdr:cNvPr id="303" name="直線コネクタ 302"/>
        <xdr:cNvCxnSpPr/>
      </xdr:nvCxnSpPr>
      <xdr:spPr>
        <a:xfrm flipV="1">
          <a:off x="6972300" y="6145403"/>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68326</xdr:rowOff>
    </xdr:from>
    <xdr:to>
      <xdr:col>55</xdr:col>
      <xdr:colOff>50800</xdr:colOff>
      <xdr:row>35</xdr:row>
      <xdr:rowOff>169926</xdr:rowOff>
    </xdr:to>
    <xdr:sp macro="" textlink="">
      <xdr:nvSpPr>
        <xdr:cNvPr id="313" name="楕円 312"/>
        <xdr:cNvSpPr/>
      </xdr:nvSpPr>
      <xdr:spPr>
        <a:xfrm>
          <a:off x="104267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91203</xdr:rowOff>
    </xdr:from>
    <xdr:ext cx="469744" cy="259045"/>
    <xdr:sp macro="" textlink="">
      <xdr:nvSpPr>
        <xdr:cNvPr id="314" name="労働費該当値テキスト"/>
        <xdr:cNvSpPr txBox="1"/>
      </xdr:nvSpPr>
      <xdr:spPr>
        <a:xfrm>
          <a:off x="10528300"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94996</xdr:rowOff>
    </xdr:from>
    <xdr:to>
      <xdr:col>50</xdr:col>
      <xdr:colOff>165100</xdr:colOff>
      <xdr:row>36</xdr:row>
      <xdr:rowOff>25146</xdr:rowOff>
    </xdr:to>
    <xdr:sp macro="" textlink="">
      <xdr:nvSpPr>
        <xdr:cNvPr id="315" name="楕円 314"/>
        <xdr:cNvSpPr/>
      </xdr:nvSpPr>
      <xdr:spPr>
        <a:xfrm>
          <a:off x="9588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41673</xdr:rowOff>
    </xdr:from>
    <xdr:ext cx="469744" cy="259045"/>
    <xdr:sp macro="" textlink="">
      <xdr:nvSpPr>
        <xdr:cNvPr id="316" name="テキスト ボックス 315"/>
        <xdr:cNvSpPr txBox="1"/>
      </xdr:nvSpPr>
      <xdr:spPr>
        <a:xfrm>
          <a:off x="9404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86995</xdr:rowOff>
    </xdr:from>
    <xdr:to>
      <xdr:col>46</xdr:col>
      <xdr:colOff>38100</xdr:colOff>
      <xdr:row>36</xdr:row>
      <xdr:rowOff>17145</xdr:rowOff>
    </xdr:to>
    <xdr:sp macro="" textlink="">
      <xdr:nvSpPr>
        <xdr:cNvPr id="317" name="楕円 316"/>
        <xdr:cNvSpPr/>
      </xdr:nvSpPr>
      <xdr:spPr>
        <a:xfrm>
          <a:off x="8699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33672</xdr:rowOff>
    </xdr:from>
    <xdr:ext cx="469744" cy="259045"/>
    <xdr:sp macro="" textlink="">
      <xdr:nvSpPr>
        <xdr:cNvPr id="318" name="テキスト ボックス 317"/>
        <xdr:cNvSpPr txBox="1"/>
      </xdr:nvSpPr>
      <xdr:spPr>
        <a:xfrm>
          <a:off x="8515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93853</xdr:rowOff>
    </xdr:from>
    <xdr:to>
      <xdr:col>41</xdr:col>
      <xdr:colOff>101600</xdr:colOff>
      <xdr:row>36</xdr:row>
      <xdr:rowOff>24003</xdr:rowOff>
    </xdr:to>
    <xdr:sp macro="" textlink="">
      <xdr:nvSpPr>
        <xdr:cNvPr id="319" name="楕円 318"/>
        <xdr:cNvSpPr/>
      </xdr:nvSpPr>
      <xdr:spPr>
        <a:xfrm>
          <a:off x="7810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40530</xdr:rowOff>
    </xdr:from>
    <xdr:ext cx="469744" cy="259045"/>
    <xdr:sp macro="" textlink="">
      <xdr:nvSpPr>
        <xdr:cNvPr id="320" name="テキスト ボックス 319"/>
        <xdr:cNvSpPr txBox="1"/>
      </xdr:nvSpPr>
      <xdr:spPr>
        <a:xfrm>
          <a:off x="7626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135763</xdr:rowOff>
    </xdr:from>
    <xdr:to>
      <xdr:col>36</xdr:col>
      <xdr:colOff>165100</xdr:colOff>
      <xdr:row>36</xdr:row>
      <xdr:rowOff>65913</xdr:rowOff>
    </xdr:to>
    <xdr:sp macro="" textlink="">
      <xdr:nvSpPr>
        <xdr:cNvPr id="321" name="楕円 320"/>
        <xdr:cNvSpPr/>
      </xdr:nvSpPr>
      <xdr:spPr>
        <a:xfrm>
          <a:off x="6921500" y="61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82440</xdr:rowOff>
    </xdr:from>
    <xdr:ext cx="469744" cy="259045"/>
    <xdr:sp macro="" textlink="">
      <xdr:nvSpPr>
        <xdr:cNvPr id="322" name="テキスト ボックス 321"/>
        <xdr:cNvSpPr txBox="1"/>
      </xdr:nvSpPr>
      <xdr:spPr>
        <a:xfrm>
          <a:off x="6737428"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24543</xdr:rowOff>
    </xdr:from>
    <xdr:to>
      <xdr:col>55</xdr:col>
      <xdr:colOff>0</xdr:colOff>
      <xdr:row>59</xdr:row>
      <xdr:rowOff>29667</xdr:rowOff>
    </xdr:to>
    <xdr:cxnSp macro="">
      <xdr:nvCxnSpPr>
        <xdr:cNvPr id="351" name="直線コネクタ 350"/>
        <xdr:cNvCxnSpPr/>
      </xdr:nvCxnSpPr>
      <xdr:spPr>
        <a:xfrm>
          <a:off x="9639300" y="10140093"/>
          <a:ext cx="8382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24543</xdr:rowOff>
    </xdr:from>
    <xdr:to>
      <xdr:col>50</xdr:col>
      <xdr:colOff>114300</xdr:colOff>
      <xdr:row>59</xdr:row>
      <xdr:rowOff>29343</xdr:rowOff>
    </xdr:to>
    <xdr:cxnSp macro="">
      <xdr:nvCxnSpPr>
        <xdr:cNvPr id="354" name="直線コネクタ 353"/>
        <xdr:cNvCxnSpPr/>
      </xdr:nvCxnSpPr>
      <xdr:spPr>
        <a:xfrm flipV="1">
          <a:off x="8750300" y="1014009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19190</xdr:rowOff>
    </xdr:from>
    <xdr:to>
      <xdr:col>45</xdr:col>
      <xdr:colOff>177800</xdr:colOff>
      <xdr:row>59</xdr:row>
      <xdr:rowOff>29343</xdr:rowOff>
    </xdr:to>
    <xdr:cxnSp macro="">
      <xdr:nvCxnSpPr>
        <xdr:cNvPr id="357" name="直線コネクタ 356"/>
        <xdr:cNvCxnSpPr/>
      </xdr:nvCxnSpPr>
      <xdr:spPr>
        <a:xfrm>
          <a:off x="7861300" y="10134740"/>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19190</xdr:rowOff>
    </xdr:from>
    <xdr:to>
      <xdr:col>41</xdr:col>
      <xdr:colOff>50800</xdr:colOff>
      <xdr:row>59</xdr:row>
      <xdr:rowOff>21399</xdr:rowOff>
    </xdr:to>
    <xdr:cxnSp macro="">
      <xdr:nvCxnSpPr>
        <xdr:cNvPr id="360" name="直線コネクタ 359"/>
        <xdr:cNvCxnSpPr/>
      </xdr:nvCxnSpPr>
      <xdr:spPr>
        <a:xfrm flipV="1">
          <a:off x="6972300" y="1013474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150317</xdr:rowOff>
    </xdr:from>
    <xdr:to>
      <xdr:col>55</xdr:col>
      <xdr:colOff>50800</xdr:colOff>
      <xdr:row>59</xdr:row>
      <xdr:rowOff>80467</xdr:rowOff>
    </xdr:to>
    <xdr:sp macro="" textlink="">
      <xdr:nvSpPr>
        <xdr:cNvPr id="370" name="楕円 369"/>
        <xdr:cNvSpPr/>
      </xdr:nvSpPr>
      <xdr:spPr>
        <a:xfrm>
          <a:off x="104267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65244</xdr:rowOff>
    </xdr:from>
    <xdr:ext cx="378565" cy="259045"/>
    <xdr:sp macro="" textlink="">
      <xdr:nvSpPr>
        <xdr:cNvPr id="371" name="農林水産業費該当値テキスト"/>
        <xdr:cNvSpPr txBox="1"/>
      </xdr:nvSpPr>
      <xdr:spPr>
        <a:xfrm>
          <a:off x="10528300" y="10009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145193</xdr:rowOff>
    </xdr:from>
    <xdr:to>
      <xdr:col>50</xdr:col>
      <xdr:colOff>165100</xdr:colOff>
      <xdr:row>59</xdr:row>
      <xdr:rowOff>75343</xdr:rowOff>
    </xdr:to>
    <xdr:sp macro="" textlink="">
      <xdr:nvSpPr>
        <xdr:cNvPr id="372" name="楕円 371"/>
        <xdr:cNvSpPr/>
      </xdr:nvSpPr>
      <xdr:spPr>
        <a:xfrm>
          <a:off x="9588500" y="100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66470</xdr:rowOff>
    </xdr:from>
    <xdr:ext cx="469744" cy="259045"/>
    <xdr:sp macro="" textlink="">
      <xdr:nvSpPr>
        <xdr:cNvPr id="373" name="テキスト ボックス 372"/>
        <xdr:cNvSpPr txBox="1"/>
      </xdr:nvSpPr>
      <xdr:spPr>
        <a:xfrm>
          <a:off x="9404428" y="101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149993</xdr:rowOff>
    </xdr:from>
    <xdr:to>
      <xdr:col>46</xdr:col>
      <xdr:colOff>38100</xdr:colOff>
      <xdr:row>59</xdr:row>
      <xdr:rowOff>80143</xdr:rowOff>
    </xdr:to>
    <xdr:sp macro="" textlink="">
      <xdr:nvSpPr>
        <xdr:cNvPr id="374" name="楕円 373"/>
        <xdr:cNvSpPr/>
      </xdr:nvSpPr>
      <xdr:spPr>
        <a:xfrm>
          <a:off x="8699500" y="10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71270</xdr:rowOff>
    </xdr:from>
    <xdr:ext cx="378565" cy="259045"/>
    <xdr:sp macro="" textlink="">
      <xdr:nvSpPr>
        <xdr:cNvPr id="375" name="テキスト ボックス 374"/>
        <xdr:cNvSpPr txBox="1"/>
      </xdr:nvSpPr>
      <xdr:spPr>
        <a:xfrm>
          <a:off x="8561017" y="1018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139840</xdr:rowOff>
    </xdr:from>
    <xdr:to>
      <xdr:col>41</xdr:col>
      <xdr:colOff>101600</xdr:colOff>
      <xdr:row>59</xdr:row>
      <xdr:rowOff>69990</xdr:rowOff>
    </xdr:to>
    <xdr:sp macro="" textlink="">
      <xdr:nvSpPr>
        <xdr:cNvPr id="376" name="楕円 375"/>
        <xdr:cNvSpPr/>
      </xdr:nvSpPr>
      <xdr:spPr>
        <a:xfrm>
          <a:off x="7810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61117</xdr:rowOff>
    </xdr:from>
    <xdr:ext cx="469744" cy="259045"/>
    <xdr:sp macro="" textlink="">
      <xdr:nvSpPr>
        <xdr:cNvPr id="377" name="テキスト ボックス 376"/>
        <xdr:cNvSpPr txBox="1"/>
      </xdr:nvSpPr>
      <xdr:spPr>
        <a:xfrm>
          <a:off x="7626428" y="1017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142049</xdr:rowOff>
    </xdr:from>
    <xdr:to>
      <xdr:col>36</xdr:col>
      <xdr:colOff>165100</xdr:colOff>
      <xdr:row>59</xdr:row>
      <xdr:rowOff>72199</xdr:rowOff>
    </xdr:to>
    <xdr:sp macro="" textlink="">
      <xdr:nvSpPr>
        <xdr:cNvPr id="378" name="楕円 377"/>
        <xdr:cNvSpPr/>
      </xdr:nvSpPr>
      <xdr:spPr>
        <a:xfrm>
          <a:off x="6921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63326</xdr:rowOff>
    </xdr:from>
    <xdr:ext cx="469744" cy="259045"/>
    <xdr:sp macro="" textlink="">
      <xdr:nvSpPr>
        <xdr:cNvPr id="379" name="テキスト ボックス 378"/>
        <xdr:cNvSpPr txBox="1"/>
      </xdr:nvSpPr>
      <xdr:spPr>
        <a:xfrm>
          <a:off x="6737428" y="101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149073</xdr:rowOff>
    </xdr:from>
    <xdr:to>
      <xdr:col>55</xdr:col>
      <xdr:colOff>0</xdr:colOff>
      <xdr:row>78</xdr:row>
      <xdr:rowOff>154139</xdr:rowOff>
    </xdr:to>
    <xdr:cxnSp macro="">
      <xdr:nvCxnSpPr>
        <xdr:cNvPr id="408" name="直線コネクタ 407"/>
        <xdr:cNvCxnSpPr/>
      </xdr:nvCxnSpPr>
      <xdr:spPr>
        <a:xfrm flipV="1">
          <a:off x="9639300" y="13522173"/>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154139</xdr:rowOff>
    </xdr:from>
    <xdr:to>
      <xdr:col>50</xdr:col>
      <xdr:colOff>114300</xdr:colOff>
      <xdr:row>78</xdr:row>
      <xdr:rowOff>163094</xdr:rowOff>
    </xdr:to>
    <xdr:cxnSp macro="">
      <xdr:nvCxnSpPr>
        <xdr:cNvPr id="411" name="直線コネクタ 410"/>
        <xdr:cNvCxnSpPr/>
      </xdr:nvCxnSpPr>
      <xdr:spPr>
        <a:xfrm flipV="1">
          <a:off x="8750300" y="13527239"/>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163094</xdr:rowOff>
    </xdr:from>
    <xdr:to>
      <xdr:col>45</xdr:col>
      <xdr:colOff>177800</xdr:colOff>
      <xdr:row>79</xdr:row>
      <xdr:rowOff>6617</xdr:rowOff>
    </xdr:to>
    <xdr:cxnSp macro="">
      <xdr:nvCxnSpPr>
        <xdr:cNvPr id="414" name="直線コネクタ 413"/>
        <xdr:cNvCxnSpPr/>
      </xdr:nvCxnSpPr>
      <xdr:spPr>
        <a:xfrm flipV="1">
          <a:off x="7861300" y="13536194"/>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131204</xdr:rowOff>
    </xdr:from>
    <xdr:to>
      <xdr:col>41</xdr:col>
      <xdr:colOff>50800</xdr:colOff>
      <xdr:row>79</xdr:row>
      <xdr:rowOff>6617</xdr:rowOff>
    </xdr:to>
    <xdr:cxnSp macro="">
      <xdr:nvCxnSpPr>
        <xdr:cNvPr id="417" name="直線コネクタ 416"/>
        <xdr:cNvCxnSpPr/>
      </xdr:nvCxnSpPr>
      <xdr:spPr>
        <a:xfrm>
          <a:off x="6972300" y="1350430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98273</xdr:rowOff>
    </xdr:from>
    <xdr:to>
      <xdr:col>55</xdr:col>
      <xdr:colOff>50800</xdr:colOff>
      <xdr:row>79</xdr:row>
      <xdr:rowOff>28423</xdr:rowOff>
    </xdr:to>
    <xdr:sp macro="" textlink="">
      <xdr:nvSpPr>
        <xdr:cNvPr id="427" name="楕円 426"/>
        <xdr:cNvSpPr/>
      </xdr:nvSpPr>
      <xdr:spPr>
        <a:xfrm>
          <a:off x="104267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13200</xdr:rowOff>
    </xdr:from>
    <xdr:ext cx="469744" cy="259045"/>
    <xdr:sp macro="" textlink="">
      <xdr:nvSpPr>
        <xdr:cNvPr id="428" name="商工費該当値テキスト"/>
        <xdr:cNvSpPr txBox="1"/>
      </xdr:nvSpPr>
      <xdr:spPr>
        <a:xfrm>
          <a:off x="10528300" y="133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103339</xdr:rowOff>
    </xdr:from>
    <xdr:to>
      <xdr:col>50</xdr:col>
      <xdr:colOff>165100</xdr:colOff>
      <xdr:row>79</xdr:row>
      <xdr:rowOff>33489</xdr:rowOff>
    </xdr:to>
    <xdr:sp macro="" textlink="">
      <xdr:nvSpPr>
        <xdr:cNvPr id="429" name="楕円 428"/>
        <xdr:cNvSpPr/>
      </xdr:nvSpPr>
      <xdr:spPr>
        <a:xfrm>
          <a:off x="9588500" y="134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24616</xdr:rowOff>
    </xdr:from>
    <xdr:ext cx="469744" cy="259045"/>
    <xdr:sp macro="" textlink="">
      <xdr:nvSpPr>
        <xdr:cNvPr id="430" name="テキスト ボックス 429"/>
        <xdr:cNvSpPr txBox="1"/>
      </xdr:nvSpPr>
      <xdr:spPr>
        <a:xfrm>
          <a:off x="9404428" y="1356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112294</xdr:rowOff>
    </xdr:from>
    <xdr:to>
      <xdr:col>46</xdr:col>
      <xdr:colOff>38100</xdr:colOff>
      <xdr:row>79</xdr:row>
      <xdr:rowOff>42444</xdr:rowOff>
    </xdr:to>
    <xdr:sp macro="" textlink="">
      <xdr:nvSpPr>
        <xdr:cNvPr id="431" name="楕円 430"/>
        <xdr:cNvSpPr/>
      </xdr:nvSpPr>
      <xdr:spPr>
        <a:xfrm>
          <a:off x="8699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33571</xdr:rowOff>
    </xdr:from>
    <xdr:ext cx="469744" cy="259045"/>
    <xdr:sp macro="" textlink="">
      <xdr:nvSpPr>
        <xdr:cNvPr id="432" name="テキスト ボックス 431"/>
        <xdr:cNvSpPr txBox="1"/>
      </xdr:nvSpPr>
      <xdr:spPr>
        <a:xfrm>
          <a:off x="8515428" y="13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127267</xdr:rowOff>
    </xdr:from>
    <xdr:to>
      <xdr:col>41</xdr:col>
      <xdr:colOff>101600</xdr:colOff>
      <xdr:row>79</xdr:row>
      <xdr:rowOff>57417</xdr:rowOff>
    </xdr:to>
    <xdr:sp macro="" textlink="">
      <xdr:nvSpPr>
        <xdr:cNvPr id="433" name="楕円 432"/>
        <xdr:cNvSpPr/>
      </xdr:nvSpPr>
      <xdr:spPr>
        <a:xfrm>
          <a:off x="7810500" y="135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48544</xdr:rowOff>
    </xdr:from>
    <xdr:ext cx="378565" cy="259045"/>
    <xdr:sp macro="" textlink="">
      <xdr:nvSpPr>
        <xdr:cNvPr id="434" name="テキスト ボックス 433"/>
        <xdr:cNvSpPr txBox="1"/>
      </xdr:nvSpPr>
      <xdr:spPr>
        <a:xfrm>
          <a:off x="7672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80404</xdr:rowOff>
    </xdr:from>
    <xdr:to>
      <xdr:col>36</xdr:col>
      <xdr:colOff>165100</xdr:colOff>
      <xdr:row>79</xdr:row>
      <xdr:rowOff>10554</xdr:rowOff>
    </xdr:to>
    <xdr:sp macro="" textlink="">
      <xdr:nvSpPr>
        <xdr:cNvPr id="435" name="楕円 434"/>
        <xdr:cNvSpPr/>
      </xdr:nvSpPr>
      <xdr:spPr>
        <a:xfrm>
          <a:off x="6921500" y="134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1681</xdr:rowOff>
    </xdr:from>
    <xdr:ext cx="469744" cy="259045"/>
    <xdr:sp macro="" textlink="">
      <xdr:nvSpPr>
        <xdr:cNvPr id="436" name="テキスト ボックス 435"/>
        <xdr:cNvSpPr txBox="1"/>
      </xdr:nvSpPr>
      <xdr:spPr>
        <a:xfrm>
          <a:off x="6737428" y="1354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90749</xdr:rowOff>
    </xdr:from>
    <xdr:to>
      <xdr:col>55</xdr:col>
      <xdr:colOff>0</xdr:colOff>
      <xdr:row>98</xdr:row>
      <xdr:rowOff>122098</xdr:rowOff>
    </xdr:to>
    <xdr:cxnSp macro="">
      <xdr:nvCxnSpPr>
        <xdr:cNvPr id="465" name="直線コネクタ 464"/>
        <xdr:cNvCxnSpPr/>
      </xdr:nvCxnSpPr>
      <xdr:spPr>
        <a:xfrm flipV="1">
          <a:off x="9639300" y="16892849"/>
          <a:ext cx="838200" cy="3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107254</xdr:rowOff>
    </xdr:from>
    <xdr:to>
      <xdr:col>50</xdr:col>
      <xdr:colOff>114300</xdr:colOff>
      <xdr:row>98</xdr:row>
      <xdr:rowOff>122098</xdr:rowOff>
    </xdr:to>
    <xdr:cxnSp macro="">
      <xdr:nvCxnSpPr>
        <xdr:cNvPr id="468" name="直線コネクタ 467"/>
        <xdr:cNvCxnSpPr/>
      </xdr:nvCxnSpPr>
      <xdr:spPr>
        <a:xfrm>
          <a:off x="8750300" y="1690935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107254</xdr:rowOff>
    </xdr:from>
    <xdr:to>
      <xdr:col>45</xdr:col>
      <xdr:colOff>177800</xdr:colOff>
      <xdr:row>98</xdr:row>
      <xdr:rowOff>122044</xdr:rowOff>
    </xdr:to>
    <xdr:cxnSp macro="">
      <xdr:nvCxnSpPr>
        <xdr:cNvPr id="471" name="直線コネクタ 470"/>
        <xdr:cNvCxnSpPr/>
      </xdr:nvCxnSpPr>
      <xdr:spPr>
        <a:xfrm flipV="1">
          <a:off x="7861300" y="16909354"/>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120002</xdr:rowOff>
    </xdr:from>
    <xdr:to>
      <xdr:col>41</xdr:col>
      <xdr:colOff>50800</xdr:colOff>
      <xdr:row>98</xdr:row>
      <xdr:rowOff>122044</xdr:rowOff>
    </xdr:to>
    <xdr:cxnSp macro="">
      <xdr:nvCxnSpPr>
        <xdr:cNvPr id="474" name="直線コネクタ 473"/>
        <xdr:cNvCxnSpPr/>
      </xdr:nvCxnSpPr>
      <xdr:spPr>
        <a:xfrm>
          <a:off x="6972300" y="16922102"/>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39949</xdr:rowOff>
    </xdr:from>
    <xdr:to>
      <xdr:col>55</xdr:col>
      <xdr:colOff>50800</xdr:colOff>
      <xdr:row>98</xdr:row>
      <xdr:rowOff>141549</xdr:rowOff>
    </xdr:to>
    <xdr:sp macro="" textlink="">
      <xdr:nvSpPr>
        <xdr:cNvPr id="484" name="楕円 483"/>
        <xdr:cNvSpPr/>
      </xdr:nvSpPr>
      <xdr:spPr>
        <a:xfrm>
          <a:off x="10426700" y="16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126326</xdr:rowOff>
    </xdr:from>
    <xdr:ext cx="534377" cy="259045"/>
    <xdr:sp macro="" textlink="">
      <xdr:nvSpPr>
        <xdr:cNvPr id="485" name="土木費該当値テキスト"/>
        <xdr:cNvSpPr txBox="1"/>
      </xdr:nvSpPr>
      <xdr:spPr>
        <a:xfrm>
          <a:off x="10528300" y="167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71298</xdr:rowOff>
    </xdr:from>
    <xdr:to>
      <xdr:col>50</xdr:col>
      <xdr:colOff>165100</xdr:colOff>
      <xdr:row>99</xdr:row>
      <xdr:rowOff>1448</xdr:rowOff>
    </xdr:to>
    <xdr:sp macro="" textlink="">
      <xdr:nvSpPr>
        <xdr:cNvPr id="486" name="楕円 485"/>
        <xdr:cNvSpPr/>
      </xdr:nvSpPr>
      <xdr:spPr>
        <a:xfrm>
          <a:off x="9588500" y="168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164025</xdr:rowOff>
    </xdr:from>
    <xdr:ext cx="534377" cy="259045"/>
    <xdr:sp macro="" textlink="">
      <xdr:nvSpPr>
        <xdr:cNvPr id="487" name="テキスト ボックス 486"/>
        <xdr:cNvSpPr txBox="1"/>
      </xdr:nvSpPr>
      <xdr:spPr>
        <a:xfrm>
          <a:off x="9372111" y="169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56454</xdr:rowOff>
    </xdr:from>
    <xdr:to>
      <xdr:col>46</xdr:col>
      <xdr:colOff>38100</xdr:colOff>
      <xdr:row>98</xdr:row>
      <xdr:rowOff>158054</xdr:rowOff>
    </xdr:to>
    <xdr:sp macro="" textlink="">
      <xdr:nvSpPr>
        <xdr:cNvPr id="488" name="楕円 487"/>
        <xdr:cNvSpPr/>
      </xdr:nvSpPr>
      <xdr:spPr>
        <a:xfrm>
          <a:off x="8699500" y="168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149181</xdr:rowOff>
    </xdr:from>
    <xdr:ext cx="534377" cy="259045"/>
    <xdr:sp macro="" textlink="">
      <xdr:nvSpPr>
        <xdr:cNvPr id="489" name="テキスト ボックス 488"/>
        <xdr:cNvSpPr txBox="1"/>
      </xdr:nvSpPr>
      <xdr:spPr>
        <a:xfrm>
          <a:off x="8483111" y="169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71244</xdr:rowOff>
    </xdr:from>
    <xdr:to>
      <xdr:col>41</xdr:col>
      <xdr:colOff>101600</xdr:colOff>
      <xdr:row>99</xdr:row>
      <xdr:rowOff>1394</xdr:rowOff>
    </xdr:to>
    <xdr:sp macro="" textlink="">
      <xdr:nvSpPr>
        <xdr:cNvPr id="490" name="楕円 489"/>
        <xdr:cNvSpPr/>
      </xdr:nvSpPr>
      <xdr:spPr>
        <a:xfrm>
          <a:off x="7810500" y="168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163971</xdr:rowOff>
    </xdr:from>
    <xdr:ext cx="534377" cy="259045"/>
    <xdr:sp macro="" textlink="">
      <xdr:nvSpPr>
        <xdr:cNvPr id="491" name="テキスト ボックス 490"/>
        <xdr:cNvSpPr txBox="1"/>
      </xdr:nvSpPr>
      <xdr:spPr>
        <a:xfrm>
          <a:off x="7594111" y="169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69202</xdr:rowOff>
    </xdr:from>
    <xdr:to>
      <xdr:col>36</xdr:col>
      <xdr:colOff>165100</xdr:colOff>
      <xdr:row>98</xdr:row>
      <xdr:rowOff>170802</xdr:rowOff>
    </xdr:to>
    <xdr:sp macro="" textlink="">
      <xdr:nvSpPr>
        <xdr:cNvPr id="492" name="楕円 491"/>
        <xdr:cNvSpPr/>
      </xdr:nvSpPr>
      <xdr:spPr>
        <a:xfrm>
          <a:off x="6921500" y="168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161929</xdr:rowOff>
    </xdr:from>
    <xdr:ext cx="534377" cy="259045"/>
    <xdr:sp macro="" textlink="">
      <xdr:nvSpPr>
        <xdr:cNvPr id="493" name="テキスト ボックス 492"/>
        <xdr:cNvSpPr txBox="1"/>
      </xdr:nvSpPr>
      <xdr:spPr>
        <a:xfrm>
          <a:off x="6705111" y="169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125710</xdr:rowOff>
    </xdr:from>
    <xdr:to>
      <xdr:col>85</xdr:col>
      <xdr:colOff>127000</xdr:colOff>
      <xdr:row>37</xdr:row>
      <xdr:rowOff>159268</xdr:rowOff>
    </xdr:to>
    <xdr:cxnSp macro="">
      <xdr:nvCxnSpPr>
        <xdr:cNvPr id="521" name="直線コネクタ 520"/>
        <xdr:cNvCxnSpPr/>
      </xdr:nvCxnSpPr>
      <xdr:spPr>
        <a:xfrm>
          <a:off x="15481300" y="6469360"/>
          <a:ext cx="8382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21377</xdr:rowOff>
    </xdr:from>
    <xdr:to>
      <xdr:col>81</xdr:col>
      <xdr:colOff>50800</xdr:colOff>
      <xdr:row>37</xdr:row>
      <xdr:rowOff>125710</xdr:rowOff>
    </xdr:to>
    <xdr:cxnSp macro="">
      <xdr:nvCxnSpPr>
        <xdr:cNvPr id="524" name="直線コネクタ 523"/>
        <xdr:cNvCxnSpPr/>
      </xdr:nvCxnSpPr>
      <xdr:spPr>
        <a:xfrm>
          <a:off x="14592300" y="6365027"/>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21377</xdr:rowOff>
    </xdr:from>
    <xdr:to>
      <xdr:col>76</xdr:col>
      <xdr:colOff>114300</xdr:colOff>
      <xdr:row>37</xdr:row>
      <xdr:rowOff>145507</xdr:rowOff>
    </xdr:to>
    <xdr:cxnSp macro="">
      <xdr:nvCxnSpPr>
        <xdr:cNvPr id="527" name="直線コネクタ 526"/>
        <xdr:cNvCxnSpPr/>
      </xdr:nvCxnSpPr>
      <xdr:spPr>
        <a:xfrm flipV="1">
          <a:off x="13703300" y="6365027"/>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141255</xdr:rowOff>
    </xdr:from>
    <xdr:to>
      <xdr:col>71</xdr:col>
      <xdr:colOff>177800</xdr:colOff>
      <xdr:row>37</xdr:row>
      <xdr:rowOff>145507</xdr:rowOff>
    </xdr:to>
    <xdr:cxnSp macro="">
      <xdr:nvCxnSpPr>
        <xdr:cNvPr id="530" name="直線コネクタ 529"/>
        <xdr:cNvCxnSpPr/>
      </xdr:nvCxnSpPr>
      <xdr:spPr>
        <a:xfrm>
          <a:off x="12814300" y="648490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108468</xdr:rowOff>
    </xdr:from>
    <xdr:to>
      <xdr:col>85</xdr:col>
      <xdr:colOff>177800</xdr:colOff>
      <xdr:row>38</xdr:row>
      <xdr:rowOff>38618</xdr:rowOff>
    </xdr:to>
    <xdr:sp macro="" textlink="">
      <xdr:nvSpPr>
        <xdr:cNvPr id="540" name="楕円 539"/>
        <xdr:cNvSpPr/>
      </xdr:nvSpPr>
      <xdr:spPr>
        <a:xfrm>
          <a:off x="162687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86895</xdr:rowOff>
    </xdr:from>
    <xdr:ext cx="534377" cy="259045"/>
    <xdr:sp macro="" textlink="">
      <xdr:nvSpPr>
        <xdr:cNvPr id="541" name="消防費該当値テキスト"/>
        <xdr:cNvSpPr txBox="1"/>
      </xdr:nvSpPr>
      <xdr:spPr>
        <a:xfrm>
          <a:off x="16370300" y="64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74910</xdr:rowOff>
    </xdr:from>
    <xdr:to>
      <xdr:col>81</xdr:col>
      <xdr:colOff>101600</xdr:colOff>
      <xdr:row>38</xdr:row>
      <xdr:rowOff>5060</xdr:rowOff>
    </xdr:to>
    <xdr:sp macro="" textlink="">
      <xdr:nvSpPr>
        <xdr:cNvPr id="542" name="楕円 541"/>
        <xdr:cNvSpPr/>
      </xdr:nvSpPr>
      <xdr:spPr>
        <a:xfrm>
          <a:off x="15430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167636</xdr:rowOff>
    </xdr:from>
    <xdr:ext cx="534377" cy="259045"/>
    <xdr:sp macro="" textlink="">
      <xdr:nvSpPr>
        <xdr:cNvPr id="543" name="テキスト ボックス 542"/>
        <xdr:cNvSpPr txBox="1"/>
      </xdr:nvSpPr>
      <xdr:spPr>
        <a:xfrm>
          <a:off x="15214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142027</xdr:rowOff>
    </xdr:from>
    <xdr:to>
      <xdr:col>76</xdr:col>
      <xdr:colOff>165100</xdr:colOff>
      <xdr:row>37</xdr:row>
      <xdr:rowOff>72177</xdr:rowOff>
    </xdr:to>
    <xdr:sp macro="" textlink="">
      <xdr:nvSpPr>
        <xdr:cNvPr id="544" name="楕円 543"/>
        <xdr:cNvSpPr/>
      </xdr:nvSpPr>
      <xdr:spPr>
        <a:xfrm>
          <a:off x="14541500" y="63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88704</xdr:rowOff>
    </xdr:from>
    <xdr:ext cx="534377" cy="259045"/>
    <xdr:sp macro="" textlink="">
      <xdr:nvSpPr>
        <xdr:cNvPr id="545" name="テキスト ボックス 544"/>
        <xdr:cNvSpPr txBox="1"/>
      </xdr:nvSpPr>
      <xdr:spPr>
        <a:xfrm>
          <a:off x="14325111" y="608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94707</xdr:rowOff>
    </xdr:from>
    <xdr:to>
      <xdr:col>72</xdr:col>
      <xdr:colOff>38100</xdr:colOff>
      <xdr:row>38</xdr:row>
      <xdr:rowOff>24857</xdr:rowOff>
    </xdr:to>
    <xdr:sp macro="" textlink="">
      <xdr:nvSpPr>
        <xdr:cNvPr id="546" name="楕円 545"/>
        <xdr:cNvSpPr/>
      </xdr:nvSpPr>
      <xdr:spPr>
        <a:xfrm>
          <a:off x="13652500" y="643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15984</xdr:rowOff>
    </xdr:from>
    <xdr:ext cx="534377" cy="259045"/>
    <xdr:sp macro="" textlink="">
      <xdr:nvSpPr>
        <xdr:cNvPr id="547" name="テキスト ボックス 546"/>
        <xdr:cNvSpPr txBox="1"/>
      </xdr:nvSpPr>
      <xdr:spPr>
        <a:xfrm>
          <a:off x="13436111" y="65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90455</xdr:rowOff>
    </xdr:from>
    <xdr:to>
      <xdr:col>67</xdr:col>
      <xdr:colOff>101600</xdr:colOff>
      <xdr:row>38</xdr:row>
      <xdr:rowOff>20605</xdr:rowOff>
    </xdr:to>
    <xdr:sp macro="" textlink="">
      <xdr:nvSpPr>
        <xdr:cNvPr id="548" name="楕円 547"/>
        <xdr:cNvSpPr/>
      </xdr:nvSpPr>
      <xdr:spPr>
        <a:xfrm>
          <a:off x="12763500" y="64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11731</xdr:rowOff>
    </xdr:from>
    <xdr:ext cx="534377" cy="259045"/>
    <xdr:sp macro="" textlink="">
      <xdr:nvSpPr>
        <xdr:cNvPr id="549" name="テキスト ボックス 548"/>
        <xdr:cNvSpPr txBox="1"/>
      </xdr:nvSpPr>
      <xdr:spPr>
        <a:xfrm>
          <a:off x="12547111" y="65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22599</xdr:rowOff>
    </xdr:from>
    <xdr:to>
      <xdr:col>85</xdr:col>
      <xdr:colOff>127000</xdr:colOff>
      <xdr:row>56</xdr:row>
      <xdr:rowOff>82112</xdr:rowOff>
    </xdr:to>
    <xdr:cxnSp macro="">
      <xdr:nvCxnSpPr>
        <xdr:cNvPr id="579" name="直線コネクタ 578"/>
        <xdr:cNvCxnSpPr/>
      </xdr:nvCxnSpPr>
      <xdr:spPr>
        <a:xfrm>
          <a:off x="15481300" y="9623799"/>
          <a:ext cx="8382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22599</xdr:rowOff>
    </xdr:from>
    <xdr:to>
      <xdr:col>81</xdr:col>
      <xdr:colOff>50800</xdr:colOff>
      <xdr:row>56</xdr:row>
      <xdr:rowOff>59519</xdr:rowOff>
    </xdr:to>
    <xdr:cxnSp macro="">
      <xdr:nvCxnSpPr>
        <xdr:cNvPr id="582" name="直線コネクタ 581"/>
        <xdr:cNvCxnSpPr/>
      </xdr:nvCxnSpPr>
      <xdr:spPr>
        <a:xfrm flipV="1">
          <a:off x="14592300" y="9623799"/>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59519</xdr:rowOff>
    </xdr:from>
    <xdr:to>
      <xdr:col>76</xdr:col>
      <xdr:colOff>114300</xdr:colOff>
      <xdr:row>57</xdr:row>
      <xdr:rowOff>44</xdr:rowOff>
    </xdr:to>
    <xdr:cxnSp macro="">
      <xdr:nvCxnSpPr>
        <xdr:cNvPr id="585" name="直線コネクタ 584"/>
        <xdr:cNvCxnSpPr/>
      </xdr:nvCxnSpPr>
      <xdr:spPr>
        <a:xfrm flipV="1">
          <a:off x="13703300" y="9660719"/>
          <a:ext cx="889000" cy="1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xdr:rowOff>
    </xdr:from>
    <xdr:to>
      <xdr:col>71</xdr:col>
      <xdr:colOff>177800</xdr:colOff>
      <xdr:row>57</xdr:row>
      <xdr:rowOff>17704</xdr:rowOff>
    </xdr:to>
    <xdr:cxnSp macro="">
      <xdr:nvCxnSpPr>
        <xdr:cNvPr id="588" name="直線コネクタ 587"/>
        <xdr:cNvCxnSpPr/>
      </xdr:nvCxnSpPr>
      <xdr:spPr>
        <a:xfrm flipV="1">
          <a:off x="12814300" y="9772694"/>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31312</xdr:rowOff>
    </xdr:from>
    <xdr:to>
      <xdr:col>85</xdr:col>
      <xdr:colOff>177800</xdr:colOff>
      <xdr:row>56</xdr:row>
      <xdr:rowOff>132912</xdr:rowOff>
    </xdr:to>
    <xdr:sp macro="" textlink="">
      <xdr:nvSpPr>
        <xdr:cNvPr id="598" name="楕円 597"/>
        <xdr:cNvSpPr/>
      </xdr:nvSpPr>
      <xdr:spPr>
        <a:xfrm>
          <a:off x="16268700" y="96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9739</xdr:rowOff>
    </xdr:from>
    <xdr:ext cx="534377" cy="259045"/>
    <xdr:sp macro="" textlink="">
      <xdr:nvSpPr>
        <xdr:cNvPr id="599" name="教育費該当値テキスト"/>
        <xdr:cNvSpPr txBox="1"/>
      </xdr:nvSpPr>
      <xdr:spPr>
        <a:xfrm>
          <a:off x="16370300" y="96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143249</xdr:rowOff>
    </xdr:from>
    <xdr:to>
      <xdr:col>81</xdr:col>
      <xdr:colOff>101600</xdr:colOff>
      <xdr:row>56</xdr:row>
      <xdr:rowOff>73399</xdr:rowOff>
    </xdr:to>
    <xdr:sp macro="" textlink="">
      <xdr:nvSpPr>
        <xdr:cNvPr id="600" name="楕円 599"/>
        <xdr:cNvSpPr/>
      </xdr:nvSpPr>
      <xdr:spPr>
        <a:xfrm>
          <a:off x="15430500" y="95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89926</xdr:rowOff>
    </xdr:from>
    <xdr:ext cx="534377" cy="259045"/>
    <xdr:sp macro="" textlink="">
      <xdr:nvSpPr>
        <xdr:cNvPr id="601" name="テキスト ボックス 600"/>
        <xdr:cNvSpPr txBox="1"/>
      </xdr:nvSpPr>
      <xdr:spPr>
        <a:xfrm>
          <a:off x="15214111" y="9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8719</xdr:rowOff>
    </xdr:from>
    <xdr:to>
      <xdr:col>76</xdr:col>
      <xdr:colOff>165100</xdr:colOff>
      <xdr:row>56</xdr:row>
      <xdr:rowOff>110319</xdr:rowOff>
    </xdr:to>
    <xdr:sp macro="" textlink="">
      <xdr:nvSpPr>
        <xdr:cNvPr id="602" name="楕円 601"/>
        <xdr:cNvSpPr/>
      </xdr:nvSpPr>
      <xdr:spPr>
        <a:xfrm>
          <a:off x="14541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126846</xdr:rowOff>
    </xdr:from>
    <xdr:ext cx="534377" cy="259045"/>
    <xdr:sp macro="" textlink="">
      <xdr:nvSpPr>
        <xdr:cNvPr id="603" name="テキスト ボックス 602"/>
        <xdr:cNvSpPr txBox="1"/>
      </xdr:nvSpPr>
      <xdr:spPr>
        <a:xfrm>
          <a:off x="14325111" y="93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120694</xdr:rowOff>
    </xdr:from>
    <xdr:to>
      <xdr:col>72</xdr:col>
      <xdr:colOff>38100</xdr:colOff>
      <xdr:row>57</xdr:row>
      <xdr:rowOff>50844</xdr:rowOff>
    </xdr:to>
    <xdr:sp macro="" textlink="">
      <xdr:nvSpPr>
        <xdr:cNvPr id="604" name="楕円 603"/>
        <xdr:cNvSpPr/>
      </xdr:nvSpPr>
      <xdr:spPr>
        <a:xfrm>
          <a:off x="13652500" y="9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41971</xdr:rowOff>
    </xdr:from>
    <xdr:ext cx="534377" cy="259045"/>
    <xdr:sp macro="" textlink="">
      <xdr:nvSpPr>
        <xdr:cNvPr id="605" name="テキスト ボックス 604"/>
        <xdr:cNvSpPr txBox="1"/>
      </xdr:nvSpPr>
      <xdr:spPr>
        <a:xfrm>
          <a:off x="13436111" y="98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138354</xdr:rowOff>
    </xdr:from>
    <xdr:to>
      <xdr:col>67</xdr:col>
      <xdr:colOff>101600</xdr:colOff>
      <xdr:row>57</xdr:row>
      <xdr:rowOff>68504</xdr:rowOff>
    </xdr:to>
    <xdr:sp macro="" textlink="">
      <xdr:nvSpPr>
        <xdr:cNvPr id="606" name="楕円 605"/>
        <xdr:cNvSpPr/>
      </xdr:nvSpPr>
      <xdr:spPr>
        <a:xfrm>
          <a:off x="12763500" y="97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59631</xdr:rowOff>
    </xdr:from>
    <xdr:ext cx="534377" cy="259045"/>
    <xdr:sp macro="" textlink="">
      <xdr:nvSpPr>
        <xdr:cNvPr id="607" name="テキスト ボックス 606"/>
        <xdr:cNvSpPr txBox="1"/>
      </xdr:nvSpPr>
      <xdr:spPr>
        <a:xfrm>
          <a:off x="12547111" y="983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29057</xdr:rowOff>
    </xdr:from>
    <xdr:to>
      <xdr:col>85</xdr:col>
      <xdr:colOff>127000</xdr:colOff>
      <xdr:row>79</xdr:row>
      <xdr:rowOff>30353</xdr:rowOff>
    </xdr:to>
    <xdr:cxnSp macro="">
      <xdr:nvCxnSpPr>
        <xdr:cNvPr id="636" name="直線コネクタ 635"/>
        <xdr:cNvCxnSpPr/>
      </xdr:nvCxnSpPr>
      <xdr:spPr>
        <a:xfrm flipV="1">
          <a:off x="15481300" y="1357360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30353</xdr:rowOff>
    </xdr:from>
    <xdr:to>
      <xdr:col>81</xdr:col>
      <xdr:colOff>50800</xdr:colOff>
      <xdr:row>79</xdr:row>
      <xdr:rowOff>43917</xdr:rowOff>
    </xdr:to>
    <xdr:cxnSp macro="">
      <xdr:nvCxnSpPr>
        <xdr:cNvPr id="639" name="直線コネクタ 638"/>
        <xdr:cNvCxnSpPr/>
      </xdr:nvCxnSpPr>
      <xdr:spPr>
        <a:xfrm flipV="1">
          <a:off x="14592300" y="1357490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34773</xdr:rowOff>
    </xdr:from>
    <xdr:to>
      <xdr:col>76</xdr:col>
      <xdr:colOff>114300</xdr:colOff>
      <xdr:row>79</xdr:row>
      <xdr:rowOff>43917</xdr:rowOff>
    </xdr:to>
    <xdr:cxnSp macro="">
      <xdr:nvCxnSpPr>
        <xdr:cNvPr id="642" name="直線コネクタ 641"/>
        <xdr:cNvCxnSpPr/>
      </xdr:nvCxnSpPr>
      <xdr:spPr>
        <a:xfrm>
          <a:off x="13703300" y="1357932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34773</xdr:rowOff>
    </xdr:from>
    <xdr:to>
      <xdr:col>71</xdr:col>
      <xdr:colOff>177800</xdr:colOff>
      <xdr:row>79</xdr:row>
      <xdr:rowOff>42621</xdr:rowOff>
    </xdr:to>
    <xdr:cxnSp macro="">
      <xdr:nvCxnSpPr>
        <xdr:cNvPr id="645" name="直線コネクタ 644"/>
        <xdr:cNvCxnSpPr/>
      </xdr:nvCxnSpPr>
      <xdr:spPr>
        <a:xfrm flipV="1">
          <a:off x="12814300" y="1357932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149707</xdr:rowOff>
    </xdr:from>
    <xdr:to>
      <xdr:col>85</xdr:col>
      <xdr:colOff>177800</xdr:colOff>
      <xdr:row>79</xdr:row>
      <xdr:rowOff>79857</xdr:rowOff>
    </xdr:to>
    <xdr:sp macro="" textlink="">
      <xdr:nvSpPr>
        <xdr:cNvPr id="655" name="楕円 654"/>
        <xdr:cNvSpPr/>
      </xdr:nvSpPr>
      <xdr:spPr>
        <a:xfrm>
          <a:off x="16268700" y="135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64634</xdr:rowOff>
    </xdr:from>
    <xdr:ext cx="378565" cy="259045"/>
    <xdr:sp macro="" textlink="">
      <xdr:nvSpPr>
        <xdr:cNvPr id="656" name="災害復旧費該当値テキスト"/>
        <xdr:cNvSpPr txBox="1"/>
      </xdr:nvSpPr>
      <xdr:spPr>
        <a:xfrm>
          <a:off x="16370300" y="13437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151003</xdr:rowOff>
    </xdr:from>
    <xdr:to>
      <xdr:col>81</xdr:col>
      <xdr:colOff>101600</xdr:colOff>
      <xdr:row>79</xdr:row>
      <xdr:rowOff>81153</xdr:rowOff>
    </xdr:to>
    <xdr:sp macro="" textlink="">
      <xdr:nvSpPr>
        <xdr:cNvPr id="657" name="楕円 656"/>
        <xdr:cNvSpPr/>
      </xdr:nvSpPr>
      <xdr:spPr>
        <a:xfrm>
          <a:off x="1543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72280</xdr:rowOff>
    </xdr:from>
    <xdr:ext cx="378565" cy="259045"/>
    <xdr:sp macro="" textlink="">
      <xdr:nvSpPr>
        <xdr:cNvPr id="658" name="テキスト ボックス 657"/>
        <xdr:cNvSpPr txBox="1"/>
      </xdr:nvSpPr>
      <xdr:spPr>
        <a:xfrm>
          <a:off x="15292017" y="1361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164567</xdr:rowOff>
    </xdr:from>
    <xdr:to>
      <xdr:col>76</xdr:col>
      <xdr:colOff>165100</xdr:colOff>
      <xdr:row>79</xdr:row>
      <xdr:rowOff>94717</xdr:rowOff>
    </xdr:to>
    <xdr:sp macro="" textlink="">
      <xdr:nvSpPr>
        <xdr:cNvPr id="659" name="楕円 658"/>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85844</xdr:rowOff>
    </xdr:from>
    <xdr:ext cx="249299" cy="259045"/>
    <xdr:sp macro="" textlink="">
      <xdr:nvSpPr>
        <xdr:cNvPr id="660" name="テキスト ボックス 659"/>
        <xdr:cNvSpPr txBox="1"/>
      </xdr:nvSpPr>
      <xdr:spPr>
        <a:xfrm>
          <a:off x="14467650" y="13630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155423</xdr:rowOff>
    </xdr:from>
    <xdr:to>
      <xdr:col>72</xdr:col>
      <xdr:colOff>38100</xdr:colOff>
      <xdr:row>79</xdr:row>
      <xdr:rowOff>85573</xdr:rowOff>
    </xdr:to>
    <xdr:sp macro="" textlink="">
      <xdr:nvSpPr>
        <xdr:cNvPr id="661" name="楕円 660"/>
        <xdr:cNvSpPr/>
      </xdr:nvSpPr>
      <xdr:spPr>
        <a:xfrm>
          <a:off x="13652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76700</xdr:rowOff>
    </xdr:from>
    <xdr:ext cx="378565" cy="259045"/>
    <xdr:sp macro="" textlink="">
      <xdr:nvSpPr>
        <xdr:cNvPr id="662" name="テキスト ボックス 661"/>
        <xdr:cNvSpPr txBox="1"/>
      </xdr:nvSpPr>
      <xdr:spPr>
        <a:xfrm>
          <a:off x="13514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163271</xdr:rowOff>
    </xdr:from>
    <xdr:to>
      <xdr:col>67</xdr:col>
      <xdr:colOff>101600</xdr:colOff>
      <xdr:row>79</xdr:row>
      <xdr:rowOff>93421</xdr:rowOff>
    </xdr:to>
    <xdr:sp macro="" textlink="">
      <xdr:nvSpPr>
        <xdr:cNvPr id="663" name="楕円 662"/>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84548</xdr:rowOff>
    </xdr:from>
    <xdr:ext cx="313932" cy="259045"/>
    <xdr:sp macro="" textlink="">
      <xdr:nvSpPr>
        <xdr:cNvPr id="664" name="テキスト ボックス 663"/>
        <xdr:cNvSpPr txBox="1"/>
      </xdr:nvSpPr>
      <xdr:spPr>
        <a:xfrm>
          <a:off x="12657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67971</xdr:rowOff>
    </xdr:from>
    <xdr:to>
      <xdr:col>85</xdr:col>
      <xdr:colOff>127000</xdr:colOff>
      <xdr:row>97</xdr:row>
      <xdr:rowOff>68808</xdr:rowOff>
    </xdr:to>
    <xdr:cxnSp macro="">
      <xdr:nvCxnSpPr>
        <xdr:cNvPr id="693" name="直線コネクタ 692"/>
        <xdr:cNvCxnSpPr/>
      </xdr:nvCxnSpPr>
      <xdr:spPr>
        <a:xfrm flipV="1">
          <a:off x="15481300" y="16698621"/>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65063</xdr:rowOff>
    </xdr:from>
    <xdr:to>
      <xdr:col>81</xdr:col>
      <xdr:colOff>50800</xdr:colOff>
      <xdr:row>97</xdr:row>
      <xdr:rowOff>68808</xdr:rowOff>
    </xdr:to>
    <xdr:cxnSp macro="">
      <xdr:nvCxnSpPr>
        <xdr:cNvPr id="696" name="直線コネクタ 695"/>
        <xdr:cNvCxnSpPr/>
      </xdr:nvCxnSpPr>
      <xdr:spPr>
        <a:xfrm>
          <a:off x="14592300" y="1669571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60934</xdr:rowOff>
    </xdr:from>
    <xdr:to>
      <xdr:col>76</xdr:col>
      <xdr:colOff>114300</xdr:colOff>
      <xdr:row>97</xdr:row>
      <xdr:rowOff>65063</xdr:rowOff>
    </xdr:to>
    <xdr:cxnSp macro="">
      <xdr:nvCxnSpPr>
        <xdr:cNvPr id="699" name="直線コネクタ 698"/>
        <xdr:cNvCxnSpPr/>
      </xdr:nvCxnSpPr>
      <xdr:spPr>
        <a:xfrm>
          <a:off x="13703300" y="16691584"/>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40145</xdr:rowOff>
    </xdr:from>
    <xdr:to>
      <xdr:col>71</xdr:col>
      <xdr:colOff>177800</xdr:colOff>
      <xdr:row>97</xdr:row>
      <xdr:rowOff>60934</xdr:rowOff>
    </xdr:to>
    <xdr:cxnSp macro="">
      <xdr:nvCxnSpPr>
        <xdr:cNvPr id="702" name="直線コネクタ 701"/>
        <xdr:cNvCxnSpPr/>
      </xdr:nvCxnSpPr>
      <xdr:spPr>
        <a:xfrm>
          <a:off x="12814300" y="16670795"/>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17171</xdr:rowOff>
    </xdr:from>
    <xdr:to>
      <xdr:col>85</xdr:col>
      <xdr:colOff>177800</xdr:colOff>
      <xdr:row>97</xdr:row>
      <xdr:rowOff>118771</xdr:rowOff>
    </xdr:to>
    <xdr:sp macro="" textlink="">
      <xdr:nvSpPr>
        <xdr:cNvPr id="712" name="楕円 711"/>
        <xdr:cNvSpPr/>
      </xdr:nvSpPr>
      <xdr:spPr>
        <a:xfrm>
          <a:off x="16268700" y="166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167048</xdr:rowOff>
    </xdr:from>
    <xdr:ext cx="534377" cy="259045"/>
    <xdr:sp macro="" textlink="">
      <xdr:nvSpPr>
        <xdr:cNvPr id="713" name="公債費該当値テキスト"/>
        <xdr:cNvSpPr txBox="1"/>
      </xdr:nvSpPr>
      <xdr:spPr>
        <a:xfrm>
          <a:off x="16370300" y="166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18008</xdr:rowOff>
    </xdr:from>
    <xdr:to>
      <xdr:col>81</xdr:col>
      <xdr:colOff>101600</xdr:colOff>
      <xdr:row>97</xdr:row>
      <xdr:rowOff>119608</xdr:rowOff>
    </xdr:to>
    <xdr:sp macro="" textlink="">
      <xdr:nvSpPr>
        <xdr:cNvPr id="714" name="楕円 713"/>
        <xdr:cNvSpPr/>
      </xdr:nvSpPr>
      <xdr:spPr>
        <a:xfrm>
          <a:off x="15430500" y="166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110735</xdr:rowOff>
    </xdr:from>
    <xdr:ext cx="534377" cy="259045"/>
    <xdr:sp macro="" textlink="">
      <xdr:nvSpPr>
        <xdr:cNvPr id="715" name="テキスト ボックス 714"/>
        <xdr:cNvSpPr txBox="1"/>
      </xdr:nvSpPr>
      <xdr:spPr>
        <a:xfrm>
          <a:off x="15214111" y="167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14263</xdr:rowOff>
    </xdr:from>
    <xdr:to>
      <xdr:col>76</xdr:col>
      <xdr:colOff>165100</xdr:colOff>
      <xdr:row>97</xdr:row>
      <xdr:rowOff>115863</xdr:rowOff>
    </xdr:to>
    <xdr:sp macro="" textlink="">
      <xdr:nvSpPr>
        <xdr:cNvPr id="716" name="楕円 715"/>
        <xdr:cNvSpPr/>
      </xdr:nvSpPr>
      <xdr:spPr>
        <a:xfrm>
          <a:off x="14541500" y="166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106990</xdr:rowOff>
    </xdr:from>
    <xdr:ext cx="534377" cy="259045"/>
    <xdr:sp macro="" textlink="">
      <xdr:nvSpPr>
        <xdr:cNvPr id="717" name="テキスト ボックス 716"/>
        <xdr:cNvSpPr txBox="1"/>
      </xdr:nvSpPr>
      <xdr:spPr>
        <a:xfrm>
          <a:off x="14325111"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10134</xdr:rowOff>
    </xdr:from>
    <xdr:to>
      <xdr:col>72</xdr:col>
      <xdr:colOff>38100</xdr:colOff>
      <xdr:row>97</xdr:row>
      <xdr:rowOff>111734</xdr:rowOff>
    </xdr:to>
    <xdr:sp macro="" textlink="">
      <xdr:nvSpPr>
        <xdr:cNvPr id="718" name="楕円 717"/>
        <xdr:cNvSpPr/>
      </xdr:nvSpPr>
      <xdr:spPr>
        <a:xfrm>
          <a:off x="13652500" y="166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102861</xdr:rowOff>
    </xdr:from>
    <xdr:ext cx="534377" cy="259045"/>
    <xdr:sp macro="" textlink="">
      <xdr:nvSpPr>
        <xdr:cNvPr id="719" name="テキスト ボックス 718"/>
        <xdr:cNvSpPr txBox="1"/>
      </xdr:nvSpPr>
      <xdr:spPr>
        <a:xfrm>
          <a:off x="13436111" y="167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160795</xdr:rowOff>
    </xdr:from>
    <xdr:to>
      <xdr:col>67</xdr:col>
      <xdr:colOff>101600</xdr:colOff>
      <xdr:row>97</xdr:row>
      <xdr:rowOff>90945</xdr:rowOff>
    </xdr:to>
    <xdr:sp macro="" textlink="">
      <xdr:nvSpPr>
        <xdr:cNvPr id="720" name="楕円 719"/>
        <xdr:cNvSpPr/>
      </xdr:nvSpPr>
      <xdr:spPr>
        <a:xfrm>
          <a:off x="12763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82072</xdr:rowOff>
    </xdr:from>
    <xdr:ext cx="534377" cy="259045"/>
    <xdr:sp macro="" textlink="">
      <xdr:nvSpPr>
        <xdr:cNvPr id="721" name="テキスト ボックス 720"/>
        <xdr:cNvSpPr txBox="1"/>
      </xdr:nvSpPr>
      <xdr:spPr>
        <a:xfrm>
          <a:off x="12547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主な項目をみていくと、総務費については住民一人当たり</a:t>
          </a:r>
          <a:r>
            <a:rPr lang="en-US" altLang="ja-JP" sz="1100" b="0" i="0" baseline="0">
              <a:solidFill>
                <a:schemeClr val="dk1"/>
              </a:solidFill>
              <a:effectLst/>
              <a:latin typeface="+mn-lt"/>
              <a:ea typeface="+mn-ea"/>
              <a:cs typeface="+mn-cs"/>
            </a:rPr>
            <a:t>63,745</a:t>
          </a:r>
          <a:r>
            <a:rPr lang="ja-JP" altLang="ja-JP" sz="1100" b="0" i="0" baseline="0">
              <a:solidFill>
                <a:schemeClr val="dk1"/>
              </a:solidFill>
              <a:effectLst/>
              <a:latin typeface="+mn-lt"/>
              <a:ea typeface="+mn-ea"/>
              <a:cs typeface="+mn-cs"/>
            </a:rPr>
            <a:t>円となっている。新庁舎建設</a:t>
          </a:r>
          <a:r>
            <a:rPr lang="ja-JP" altLang="en-US" sz="1100" b="0" i="0" baseline="0">
              <a:solidFill>
                <a:schemeClr val="dk1"/>
              </a:solidFill>
              <a:effectLst/>
              <a:latin typeface="+mn-lt"/>
              <a:ea typeface="+mn-ea"/>
              <a:cs typeface="+mn-cs"/>
            </a:rPr>
            <a:t>工事の開始</a:t>
          </a:r>
          <a:r>
            <a:rPr lang="ja-JP" altLang="ja-JP" sz="1100" b="0" i="0" baseline="0">
              <a:solidFill>
                <a:schemeClr val="dk1"/>
              </a:solidFill>
              <a:effectLst/>
              <a:latin typeface="+mn-lt"/>
              <a:ea typeface="+mn-ea"/>
              <a:cs typeface="+mn-cs"/>
            </a:rPr>
            <a:t>などにより</a:t>
          </a:r>
          <a:r>
            <a:rPr lang="ja-JP" altLang="en-US" sz="1100" b="0" i="0" baseline="0">
              <a:solidFill>
                <a:schemeClr val="dk1"/>
              </a:solidFill>
              <a:effectLst/>
              <a:latin typeface="+mn-lt"/>
              <a:ea typeface="+mn-ea"/>
              <a:cs typeface="+mn-cs"/>
            </a:rPr>
            <a:t>前年に比べ大幅な</a:t>
          </a:r>
          <a:r>
            <a:rPr lang="ja-JP" altLang="ja-JP" sz="1100" b="0" i="0" baseline="0">
              <a:solidFill>
                <a:schemeClr val="dk1"/>
              </a:solidFill>
              <a:effectLst/>
              <a:latin typeface="+mn-lt"/>
              <a:ea typeface="+mn-ea"/>
              <a:cs typeface="+mn-cs"/>
            </a:rPr>
            <a:t>増額となっ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民生費については住民一人当たり</a:t>
          </a:r>
          <a:r>
            <a:rPr lang="en-US" altLang="ja-JP" sz="1100" b="0" i="0" baseline="0">
              <a:solidFill>
                <a:schemeClr val="dk1"/>
              </a:solidFill>
              <a:effectLst/>
              <a:latin typeface="+mn-lt"/>
              <a:ea typeface="+mn-ea"/>
              <a:cs typeface="+mn-cs"/>
            </a:rPr>
            <a:t>219,730</a:t>
          </a:r>
          <a:r>
            <a:rPr lang="ja-JP" altLang="ja-JP" sz="1100" b="0" i="0" baseline="0">
              <a:solidFill>
                <a:schemeClr val="dk1"/>
              </a:solidFill>
              <a:effectLst/>
              <a:latin typeface="+mn-lt"/>
              <a:ea typeface="+mn-ea"/>
              <a:cs typeface="+mn-cs"/>
            </a:rPr>
            <a:t>円となっている。類似団体順位において</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位となっており、高い水準となっている。</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年度は自立支援給付費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保育園運営費</a:t>
          </a:r>
          <a:r>
            <a:rPr lang="ja-JP" altLang="en-US" sz="1100" b="0" i="0" baseline="0">
              <a:solidFill>
                <a:schemeClr val="dk1"/>
              </a:solidFill>
              <a:effectLst/>
              <a:latin typeface="+mn-lt"/>
              <a:ea typeface="+mn-ea"/>
              <a:cs typeface="+mn-cs"/>
            </a:rPr>
            <a:t>などが増となったことが要因である。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消防費については住民一人当たり</a:t>
          </a:r>
          <a:r>
            <a:rPr lang="en-US" altLang="ja-JP" sz="1100" b="0" i="0" baseline="0">
              <a:solidFill>
                <a:schemeClr val="dk1"/>
              </a:solidFill>
              <a:effectLst/>
              <a:latin typeface="+mn-lt"/>
              <a:ea typeface="+mn-ea"/>
              <a:cs typeface="+mn-cs"/>
            </a:rPr>
            <a:t>13,322</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消防団訓練施設整備工事費の皆減など</a:t>
          </a:r>
          <a:r>
            <a:rPr lang="ja-JP" altLang="ja-JP" sz="1100" b="0" i="0" baseline="0">
              <a:solidFill>
                <a:schemeClr val="dk1"/>
              </a:solidFill>
              <a:effectLst/>
              <a:latin typeface="+mn-lt"/>
              <a:ea typeface="+mn-ea"/>
              <a:cs typeface="+mn-cs"/>
            </a:rPr>
            <a:t>により前年度と比較して減少している。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教育費については住民一人当たり</a:t>
          </a:r>
          <a:r>
            <a:rPr lang="en-US" altLang="ja-JP" sz="1100" b="0" i="0" baseline="0">
              <a:solidFill>
                <a:schemeClr val="dk1"/>
              </a:solidFill>
              <a:effectLst/>
              <a:latin typeface="+mn-lt"/>
              <a:ea typeface="+mn-ea"/>
              <a:cs typeface="+mn-cs"/>
            </a:rPr>
            <a:t>45,023</a:t>
          </a:r>
          <a:r>
            <a:rPr lang="ja-JP" altLang="ja-JP" sz="1100" b="0" i="0" baseline="0">
              <a:solidFill>
                <a:schemeClr val="dk1"/>
              </a:solidFill>
              <a:effectLst/>
              <a:latin typeface="+mn-lt"/>
              <a:ea typeface="+mn-ea"/>
              <a:cs typeface="+mn-cs"/>
            </a:rPr>
            <a:t>円となっている。</a:t>
          </a:r>
          <a:r>
            <a:rPr lang="ja-JP" altLang="en-US" sz="1100" b="0" i="0" baseline="0">
              <a:solidFill>
                <a:schemeClr val="dk1"/>
              </a:solidFill>
              <a:effectLst/>
              <a:latin typeface="+mn-lt"/>
              <a:ea typeface="+mn-ea"/>
              <a:cs typeface="+mn-cs"/>
            </a:rPr>
            <a:t>令和元年度は</a:t>
          </a:r>
          <a:r>
            <a:rPr lang="ja-JP" altLang="ja-JP" sz="1100" b="0" i="0" baseline="0">
              <a:solidFill>
                <a:schemeClr val="dk1"/>
              </a:solidFill>
              <a:effectLst/>
              <a:latin typeface="+mn-lt"/>
              <a:ea typeface="+mn-ea"/>
              <a:cs typeface="+mn-cs"/>
            </a:rPr>
            <a:t>小学校校舎大規模改造事業</a:t>
          </a:r>
          <a:r>
            <a:rPr lang="ja-JP" altLang="en-US" sz="1100" b="0" i="0" baseline="0">
              <a:solidFill>
                <a:schemeClr val="dk1"/>
              </a:solidFill>
              <a:effectLst/>
              <a:latin typeface="+mn-lt"/>
              <a:ea typeface="+mn-ea"/>
              <a:cs typeface="+mn-cs"/>
            </a:rPr>
            <a:t>が２校から１校になったこと</a:t>
          </a:r>
          <a:r>
            <a:rPr lang="ja-JP" altLang="ja-JP" sz="1100" b="0" i="0" baseline="0">
              <a:solidFill>
                <a:schemeClr val="dk1"/>
              </a:solidFill>
              <a:effectLst/>
              <a:latin typeface="+mn-lt"/>
              <a:ea typeface="+mn-ea"/>
              <a:cs typeface="+mn-cs"/>
            </a:rPr>
            <a:t>や中学校特別教室空調設備整備事業の</a:t>
          </a:r>
          <a:r>
            <a:rPr lang="ja-JP" altLang="en-US" sz="1100" b="0" i="0" baseline="0">
              <a:solidFill>
                <a:schemeClr val="dk1"/>
              </a:solidFill>
              <a:effectLst/>
              <a:latin typeface="+mn-lt"/>
              <a:ea typeface="+mn-ea"/>
              <a:cs typeface="+mn-cs"/>
            </a:rPr>
            <a:t>皆減</a:t>
          </a:r>
          <a:r>
            <a:rPr lang="ja-JP" altLang="ja-JP" sz="1100" b="0" i="0" baseline="0">
              <a:solidFill>
                <a:schemeClr val="dk1"/>
              </a:solidFill>
              <a:effectLst/>
              <a:latin typeface="+mn-lt"/>
              <a:ea typeface="+mn-ea"/>
              <a:cs typeface="+mn-cs"/>
            </a:rPr>
            <a:t>などにより前年度と比較して</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r>
            <a:rPr lang="ja-JP" altLang="ja-JP" sz="1100" b="0" i="0" baseline="0">
              <a:solidFill>
                <a:schemeClr val="dk1"/>
              </a:solidFill>
              <a:effectLst/>
              <a:latin typeface="+mn-lt"/>
              <a:ea typeface="+mn-ea"/>
              <a:cs typeface="+mn-cs"/>
            </a:rPr>
            <a:t>　公債費については住民一人当たり</a:t>
          </a:r>
          <a:r>
            <a:rPr lang="en-US" altLang="ja-JP" sz="1100" b="0" i="0" baseline="0">
              <a:solidFill>
                <a:schemeClr val="dk1"/>
              </a:solidFill>
              <a:effectLst/>
              <a:latin typeface="+mn-lt"/>
              <a:ea typeface="+mn-ea"/>
              <a:cs typeface="+mn-cs"/>
            </a:rPr>
            <a:t>25,148</a:t>
          </a:r>
          <a:r>
            <a:rPr lang="ja-JP" altLang="ja-JP" sz="1100" b="0" i="0" baseline="0">
              <a:solidFill>
                <a:schemeClr val="dk1"/>
              </a:solidFill>
              <a:effectLst/>
              <a:latin typeface="+mn-lt"/>
              <a:ea typeface="+mn-ea"/>
              <a:cs typeface="+mn-cs"/>
            </a:rPr>
            <a:t>円となっている。過去からの起債抑制により類似団体平均を下回っている。今後は市内公共施設老朽化に伴う改修工事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が見込まれることから、実質公債費比率の動向には注視していく</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新規事業の実施等について総点検を図り新規発行の抑制に努める。</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財政調整基金の残高目標を概ね標準財政規模の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％として積み立てを行っている。一般財源不足を補うために当初予算で財政調整基金の取り崩しを余儀なくされるが、大規模災害時の財政需要を考慮し、今後も</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％程度を確保していくためにも、決算剰余金の積み立てなどを積極的に行っていく。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東京都清瀬市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令和元年</a:t>
          </a:r>
          <a:r>
            <a:rPr lang="ja-JP" altLang="ja-JP" sz="1100" b="0" i="0" baseline="0">
              <a:solidFill>
                <a:schemeClr val="dk1"/>
              </a:solidFill>
              <a:effectLst/>
              <a:latin typeface="+mn-lt"/>
              <a:ea typeface="+mn-ea"/>
              <a:cs typeface="+mn-cs"/>
            </a:rPr>
            <a:t>度決算における連結実質赤字比率について、各会計で赤字はなかった。引き続き財政の健全化に取り組む。詳細（黒字額等）については以下のとおり。</a:t>
          </a:r>
          <a:endParaRPr lang="ja-JP" altLang="ja-JP" sz="1400">
            <a:effectLst/>
          </a:endParaRPr>
        </a:p>
        <a:p>
          <a:pPr rtl="0" fontAlgn="base"/>
          <a:r>
            <a:rPr lang="ja-JP" altLang="ja-JP" sz="1100" b="0" i="0" baseline="0">
              <a:solidFill>
                <a:schemeClr val="dk1"/>
              </a:solidFill>
              <a:effectLst/>
              <a:latin typeface="+mn-lt"/>
              <a:ea typeface="+mn-ea"/>
              <a:cs typeface="+mn-cs"/>
            </a:rPr>
            <a:t>　●標準財政規模：</a:t>
          </a:r>
          <a:r>
            <a:rPr lang="en-US" altLang="ja-JP" sz="1100" b="0" i="0" baseline="0">
              <a:solidFill>
                <a:schemeClr val="dk1"/>
              </a:solidFill>
              <a:effectLst/>
              <a:latin typeface="+mn-lt"/>
              <a:ea typeface="+mn-ea"/>
              <a:cs typeface="+mn-cs"/>
            </a:rPr>
            <a:t>15,370,992</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○一般会計：</a:t>
          </a:r>
          <a:r>
            <a:rPr lang="en-US" altLang="ja-JP" sz="1100" b="0" i="0" baseline="0">
              <a:solidFill>
                <a:schemeClr val="dk1"/>
              </a:solidFill>
              <a:effectLst/>
              <a:latin typeface="+mn-lt"/>
              <a:ea typeface="+mn-ea"/>
              <a:cs typeface="+mn-cs"/>
            </a:rPr>
            <a:t>683,731</a:t>
          </a:r>
          <a:r>
            <a:rPr lang="ja-JP" altLang="ja-JP" sz="1100" b="0" i="0" baseline="0">
              <a:solidFill>
                <a:schemeClr val="dk1"/>
              </a:solidFill>
              <a:effectLst/>
              <a:latin typeface="+mn-lt"/>
              <a:ea typeface="+mn-ea"/>
              <a:cs typeface="+mn-cs"/>
            </a:rPr>
            <a:t>千円</a:t>
          </a:r>
          <a:endParaRPr lang="ja-JP" altLang="ja-JP" sz="1400">
            <a:effectLst/>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○介護保険：</a:t>
          </a:r>
          <a:r>
            <a:rPr lang="en-US" altLang="ja-JP" sz="1100" b="0" i="0" baseline="0">
              <a:solidFill>
                <a:schemeClr val="dk1"/>
              </a:solidFill>
              <a:effectLst/>
              <a:latin typeface="+mn-lt"/>
              <a:ea typeface="+mn-ea"/>
              <a:cs typeface="+mn-cs"/>
            </a:rPr>
            <a:t>188,494</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○下水道事業：</a:t>
          </a:r>
          <a:r>
            <a:rPr lang="en-US" altLang="ja-JP" sz="1100" b="0" i="0" baseline="0">
              <a:solidFill>
                <a:schemeClr val="dk1"/>
              </a:solidFill>
              <a:effectLst/>
              <a:latin typeface="+mn-lt"/>
              <a:ea typeface="+mn-ea"/>
              <a:cs typeface="+mn-cs"/>
            </a:rPr>
            <a:t>153,870</a:t>
          </a:r>
          <a:r>
            <a:rPr lang="ja-JP" altLang="ja-JP" sz="1100" b="0" i="0" baseline="0">
              <a:solidFill>
                <a:schemeClr val="dk1"/>
              </a:solidFill>
              <a:effectLst/>
              <a:latin typeface="+mn-lt"/>
              <a:ea typeface="+mn-ea"/>
              <a:cs typeface="+mn-cs"/>
            </a:rPr>
            <a:t>千円</a:t>
          </a:r>
          <a:endParaRPr lang="ja-JP" altLang="ja-JP" sz="1400">
            <a:effectLst/>
          </a:endParaRPr>
        </a:p>
        <a:p>
          <a:pPr rtl="0" fontAlgn="base"/>
          <a:r>
            <a:rPr lang="ja-JP" altLang="ja-JP" sz="1100" b="0" i="0" baseline="0">
              <a:solidFill>
                <a:schemeClr val="dk1"/>
              </a:solidFill>
              <a:effectLst/>
              <a:latin typeface="+mn-lt"/>
              <a:ea typeface="+mn-ea"/>
              <a:cs typeface="+mn-cs"/>
            </a:rPr>
            <a:t>　○国民健康保険事業：</a:t>
          </a:r>
          <a:r>
            <a:rPr lang="en-US" altLang="ja-JP" sz="1100" b="0" i="0" baseline="0">
              <a:solidFill>
                <a:schemeClr val="dk1"/>
              </a:solidFill>
              <a:effectLst/>
              <a:latin typeface="+mn-lt"/>
              <a:ea typeface="+mn-ea"/>
              <a:cs typeface="+mn-cs"/>
            </a:rPr>
            <a:t>104,134</a:t>
          </a:r>
          <a:r>
            <a:rPr lang="ja-JP" altLang="ja-JP" sz="1100" b="0" i="0" baseline="0">
              <a:solidFill>
                <a:schemeClr val="dk1"/>
              </a:solidFill>
              <a:effectLst/>
              <a:latin typeface="+mn-lt"/>
              <a:ea typeface="+mn-ea"/>
              <a:cs typeface="+mn-cs"/>
            </a:rPr>
            <a:t>千円</a:t>
          </a:r>
          <a:endParaRPr lang="en-US" altLang="ja-JP" sz="1100" b="0" i="0" baseline="0">
            <a:solidFill>
              <a:schemeClr val="dk1"/>
            </a:solidFill>
            <a:effectLst/>
            <a:latin typeface="+mn-lt"/>
            <a:ea typeface="+mn-ea"/>
            <a:cs typeface="+mn-cs"/>
          </a:endParaRPr>
        </a:p>
        <a:p>
          <a:pPr rtl="0" fontAlgn="base"/>
          <a:r>
            <a:rPr lang="ja-JP" altLang="ja-JP" sz="1100" b="0" i="0" baseline="0">
              <a:solidFill>
                <a:schemeClr val="dk1"/>
              </a:solidFill>
              <a:effectLst/>
              <a:latin typeface="+mn-lt"/>
              <a:ea typeface="+mn-ea"/>
              <a:cs typeface="+mn-cs"/>
            </a:rPr>
            <a:t>　○後期高齢者医療：</a:t>
          </a:r>
          <a:r>
            <a:rPr lang="en-US" altLang="ja-JP" sz="1100" b="0" i="0" baseline="0">
              <a:solidFill>
                <a:schemeClr val="dk1"/>
              </a:solidFill>
              <a:effectLst/>
              <a:latin typeface="+mn-lt"/>
              <a:ea typeface="+mn-ea"/>
              <a:cs typeface="+mn-cs"/>
            </a:rPr>
            <a:t>9,739</a:t>
          </a:r>
          <a:r>
            <a:rPr lang="ja-JP" altLang="ja-JP" sz="1100" b="0" i="0" baseline="0">
              <a:solidFill>
                <a:schemeClr val="dk1"/>
              </a:solidFill>
              <a:effectLst/>
              <a:latin typeface="+mn-lt"/>
              <a:ea typeface="+mn-ea"/>
              <a:cs typeface="+mn-cs"/>
            </a:rPr>
            <a:t>千円</a:t>
          </a:r>
          <a:endParaRPr lang="en-US" altLang="ja-JP" sz="1100" b="0" i="0" baseline="0">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駐車場事業：</a:t>
          </a:r>
          <a:r>
            <a:rPr lang="en-US" altLang="ja-JP" sz="1100" b="0" i="0" baseline="0">
              <a:solidFill>
                <a:schemeClr val="dk1"/>
              </a:solidFill>
              <a:effectLst/>
              <a:latin typeface="+mn-lt"/>
              <a:ea typeface="+mn-ea"/>
              <a:cs typeface="+mn-cs"/>
            </a:rPr>
            <a:t>3,965</a:t>
          </a:r>
          <a:r>
            <a:rPr lang="ja-JP" altLang="ja-JP" sz="1100" b="0" i="0" baseline="0">
              <a:solidFill>
                <a:schemeClr val="dk1"/>
              </a:solidFill>
              <a:effectLst/>
              <a:latin typeface="+mn-lt"/>
              <a:ea typeface="+mn-ea"/>
              <a:cs typeface="+mn-cs"/>
            </a:rPr>
            <a:t>千円</a:t>
          </a:r>
          <a:endParaRPr lang="ja-JP" altLang="ja-JP" sz="1400">
            <a:effectLst/>
          </a:endParaRPr>
        </a:p>
        <a:p>
          <a:pPr rtl="0" fontAlgn="base"/>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36001;&#25919;&#20849;&#36890;/&#35519;&#26619;/02&#12288;&#26481;&#20140;&#37117;&#38306;&#20418;/R3/03.10.08&#12294;&#20999;&#12288;&#12304;&#26481;&#20140;&#37117;&#24066;&#30010;&#26449;&#35506;&#12539;108&#12294;&#12305;&#20196;&#21644;&#20803;&#24180;&#24230;&#36001;&#25919;&#29366;&#27841;&#36039;&#26009;&#38598;&#12398;&#20316;&#25104;&#12395;&#12388;&#12356;&#12390;&#65288;2&#22238;&#30446;&#65289;/02&#12288;&#22238;&#31572;/&#12304;&#36001;&#25919;&#29366;&#27841;&#36039;&#26009;&#38598;&#12305;_132217_&#28165;&#2871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29.4</v>
          </cell>
          <cell r="BX51">
            <v>23.7</v>
          </cell>
          <cell r="CF51">
            <v>23.4</v>
          </cell>
          <cell r="CN51">
            <v>21.9</v>
          </cell>
        </row>
        <row r="53">
          <cell r="BP53">
            <v>51.3</v>
          </cell>
          <cell r="BX53">
            <v>50.8</v>
          </cell>
          <cell r="CF53">
            <v>52</v>
          </cell>
          <cell r="CN53">
            <v>52.8</v>
          </cell>
        </row>
        <row r="55">
          <cell r="AN55" t="str">
            <v>類似団体内平均値</v>
          </cell>
          <cell r="BP55">
            <v>33.6</v>
          </cell>
          <cell r="BX55">
            <v>35.299999999999997</v>
          </cell>
          <cell r="CF55">
            <v>31.9</v>
          </cell>
          <cell r="CN55">
            <v>24.2</v>
          </cell>
        </row>
        <row r="57">
          <cell r="BP57">
            <v>56.8</v>
          </cell>
          <cell r="BX57">
            <v>60.4</v>
          </cell>
          <cell r="CF57">
            <v>59.3</v>
          </cell>
          <cell r="CN57">
            <v>59.9</v>
          </cell>
        </row>
        <row r="72">
          <cell r="BP72" t="str">
            <v>H27</v>
          </cell>
          <cell r="BX72" t="str">
            <v>H28</v>
          </cell>
          <cell r="CF72" t="str">
            <v>H29</v>
          </cell>
          <cell r="CN72" t="str">
            <v>H30</v>
          </cell>
          <cell r="CV72" t="str">
            <v>R01</v>
          </cell>
        </row>
        <row r="73">
          <cell r="AN73" t="str">
            <v>当該団体値</v>
          </cell>
          <cell r="BP73">
            <v>29.4</v>
          </cell>
          <cell r="BX73">
            <v>23.7</v>
          </cell>
          <cell r="CF73">
            <v>23.4</v>
          </cell>
          <cell r="CN73">
            <v>21.9</v>
          </cell>
          <cell r="CV73">
            <v>23.8</v>
          </cell>
        </row>
        <row r="75">
          <cell r="BP75">
            <v>4.4000000000000004</v>
          </cell>
          <cell r="BX75">
            <v>4.2</v>
          </cell>
          <cell r="CF75">
            <v>4.0999999999999996</v>
          </cell>
          <cell r="CN75">
            <v>3.6</v>
          </cell>
          <cell r="CV75">
            <v>3.5</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31713571</v>
      </c>
      <c r="BO4" s="424"/>
      <c r="BP4" s="424"/>
      <c r="BQ4" s="424"/>
      <c r="BR4" s="424"/>
      <c r="BS4" s="424"/>
      <c r="BT4" s="424"/>
      <c r="BU4" s="425"/>
      <c r="BV4" s="423">
        <v>31024966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4.4000000000000004</v>
      </c>
      <c r="CU4" s="608"/>
      <c r="CV4" s="608"/>
      <c r="CW4" s="608"/>
      <c r="CX4" s="608"/>
      <c r="CY4" s="608"/>
      <c r="CZ4" s="608"/>
      <c r="DA4" s="609"/>
      <c r="DB4" s="607">
        <v>5.5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30979872</v>
      </c>
      <c r="BO5" s="429"/>
      <c r="BP5" s="429"/>
      <c r="BQ5" s="429"/>
      <c r="BR5" s="429"/>
      <c r="BS5" s="429"/>
      <c r="BT5" s="429"/>
      <c r="BU5" s="430"/>
      <c r="BV5" s="428">
        <v>30173482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95.1</v>
      </c>
      <c r="CU5" s="399"/>
      <c r="CV5" s="399"/>
      <c r="CW5" s="399"/>
      <c r="CX5" s="399"/>
      <c r="CY5" s="399"/>
      <c r="CZ5" s="399"/>
      <c r="DA5" s="400"/>
      <c r="DB5" s="398">
        <v>93.1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733699</v>
      </c>
      <c r="BO6" s="429"/>
      <c r="BP6" s="429"/>
      <c r="BQ6" s="429"/>
      <c r="BR6" s="429"/>
      <c r="BS6" s="429"/>
      <c r="BT6" s="429"/>
      <c r="BU6" s="430"/>
      <c r="BV6" s="428">
        <v>851484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101</v>
      </c>
      <c r="CU6" s="582"/>
      <c r="CV6" s="582"/>
      <c r="CW6" s="582"/>
      <c r="CX6" s="582"/>
      <c r="CY6" s="582"/>
      <c r="CZ6" s="582"/>
      <c r="DA6" s="583"/>
      <c r="DB6" s="581">
        <v>100</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49968</v>
      </c>
      <c r="BO7" s="429"/>
      <c r="BP7" s="429"/>
      <c r="BQ7" s="429"/>
      <c r="BR7" s="429"/>
      <c r="BS7" s="429"/>
      <c r="BT7" s="429"/>
      <c r="BU7" s="430"/>
      <c r="BV7" s="428">
        <v>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15370992</v>
      </c>
      <c r="CU7" s="429"/>
      <c r="CV7" s="429"/>
      <c r="CW7" s="429"/>
      <c r="CX7" s="429"/>
      <c r="CY7" s="429"/>
      <c r="CZ7" s="429"/>
      <c r="DA7" s="430"/>
      <c r="DB7" s="428">
        <v>15344606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683731</v>
      </c>
      <c r="BO8" s="429"/>
      <c r="BP8" s="429"/>
      <c r="BQ8" s="429"/>
      <c r="BR8" s="429"/>
      <c r="BS8" s="429"/>
      <c r="BT8" s="429"/>
      <c r="BU8" s="430"/>
      <c r="BV8" s="428">
        <v>851484</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0.68</v>
      </c>
      <c r="CU8" s="542"/>
      <c r="CV8" s="542"/>
      <c r="CW8" s="542"/>
      <c r="CX8" s="542"/>
      <c r="CY8" s="542"/>
      <c r="CZ8" s="542"/>
      <c r="DA8" s="543"/>
      <c r="DB8" s="541">
        <v>0.69</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74864</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102</v>
      </c>
      <c r="AV9" s="486"/>
      <c r="AW9" s="486"/>
      <c r="AX9" s="486"/>
      <c r="AY9" s="408" t="s">
        <v>117</v>
      </c>
      <c r="AZ9" s="409"/>
      <c r="BA9" s="409"/>
      <c r="BB9" s="409"/>
      <c r="BC9" s="409"/>
      <c r="BD9" s="409"/>
      <c r="BE9" s="409"/>
      <c r="BF9" s="409"/>
      <c r="BG9" s="409"/>
      <c r="BH9" s="409"/>
      <c r="BI9" s="409"/>
      <c r="BJ9" s="409"/>
      <c r="BK9" s="409"/>
      <c r="BL9" s="409"/>
      <c r="BM9" s="410"/>
      <c r="BN9" s="428">
        <v>-167753</v>
      </c>
      <c r="BO9" s="429"/>
      <c r="BP9" s="429"/>
      <c r="BQ9" s="429"/>
      <c r="BR9" s="429"/>
      <c r="BS9" s="429"/>
      <c r="BT9" s="429"/>
      <c r="BU9" s="430"/>
      <c r="BV9" s="428">
        <v>-258049</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10.3</v>
      </c>
      <c r="CU9" s="399"/>
      <c r="CV9" s="399"/>
      <c r="CW9" s="399"/>
      <c r="CX9" s="399"/>
      <c r="CY9" s="399"/>
      <c r="CZ9" s="399"/>
      <c r="DA9" s="400"/>
      <c r="DB9" s="398">
        <v>10.1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74104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425743</v>
      </c>
      <c r="BO10" s="429"/>
      <c r="BP10" s="429"/>
      <c r="BQ10" s="429"/>
      <c r="BR10" s="429"/>
      <c r="BS10" s="429"/>
      <c r="BT10" s="429"/>
      <c r="BU10" s="430"/>
      <c r="BV10" s="428">
        <v>557362</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127</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131</v>
      </c>
      <c r="DC11" s="542"/>
      <c r="DD11" s="542"/>
      <c r="DE11" s="542"/>
      <c r="DF11" s="542"/>
      <c r="DG11" s="542"/>
      <c r="DH11" s="542"/>
      <c r="DI11" s="543"/>
      <c r="DJ11" s="186"/>
      <c r="DK11" s="186"/>
      <c r="DL11" s="186"/>
      <c r="DM11" s="186"/>
      <c r="DN11" s="186"/>
      <c r="DO11" s="186"/>
    </row>
    <row r="12" spans="1:119" ht="18.75" customHeight="1" x14ac:dyDescent="0.15">
      <c r="A12" s="187"/>
      <c r="B12" s="544" t="s">
        <v>132</v>
      </c>
      <c r="C12" s="545"/>
      <c r="D12" s="545"/>
      <c r="E12" s="545"/>
      <c r="F12" s="545"/>
      <c r="G12" s="545"/>
      <c r="H12" s="545"/>
      <c r="I12" s="545"/>
      <c r="J12" s="545"/>
      <c r="K12" s="546"/>
      <c r="L12" s="553" t="s">
        <v>133</v>
      </c>
      <c r="M12" s="554"/>
      <c r="N12" s="554"/>
      <c r="O12" s="554"/>
      <c r="P12" s="554"/>
      <c r="Q12" s="555"/>
      <c r="R12" s="556">
        <v>74636</v>
      </c>
      <c r="S12" s="557"/>
      <c r="T12" s="557"/>
      <c r="U12" s="557"/>
      <c r="V12" s="558"/>
      <c r="W12" s="559" t="s">
        <v>1</v>
      </c>
      <c r="X12" s="486"/>
      <c r="Y12" s="486"/>
      <c r="Z12" s="486"/>
      <c r="AA12" s="486"/>
      <c r="AB12" s="560"/>
      <c r="AC12" s="561" t="s">
        <v>134</v>
      </c>
      <c r="AD12" s="562"/>
      <c r="AE12" s="562"/>
      <c r="AF12" s="562"/>
      <c r="AG12" s="563"/>
      <c r="AH12" s="561" t="s">
        <v>135</v>
      </c>
      <c r="AI12" s="562"/>
      <c r="AJ12" s="562"/>
      <c r="AK12" s="562"/>
      <c r="AL12" s="564"/>
      <c r="AM12" s="497" t="s">
        <v>136</v>
      </c>
      <c r="AN12" s="402"/>
      <c r="AO12" s="402"/>
      <c r="AP12" s="402"/>
      <c r="AQ12" s="402"/>
      <c r="AR12" s="402"/>
      <c r="AS12" s="402"/>
      <c r="AT12" s="403"/>
      <c r="AU12" s="485" t="s">
        <v>94</v>
      </c>
      <c r="AV12" s="486"/>
      <c r="AW12" s="486"/>
      <c r="AX12" s="486"/>
      <c r="AY12" s="408" t="s">
        <v>137</v>
      </c>
      <c r="AZ12" s="409"/>
      <c r="BA12" s="409"/>
      <c r="BB12" s="409"/>
      <c r="BC12" s="409"/>
      <c r="BD12" s="409"/>
      <c r="BE12" s="409"/>
      <c r="BF12" s="409"/>
      <c r="BG12" s="409"/>
      <c r="BH12" s="409"/>
      <c r="BI12" s="409"/>
      <c r="BJ12" s="409"/>
      <c r="BK12" s="409"/>
      <c r="BL12" s="409"/>
      <c r="BM12" s="410"/>
      <c r="BN12" s="428">
        <v>438764</v>
      </c>
      <c r="BO12" s="429"/>
      <c r="BP12" s="429"/>
      <c r="BQ12" s="429"/>
      <c r="BR12" s="429"/>
      <c r="BS12" s="429"/>
      <c r="BT12" s="429"/>
      <c r="BU12" s="430"/>
      <c r="BV12" s="428">
        <v>398934</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131</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73328</v>
      </c>
      <c r="S13" s="532"/>
      <c r="T13" s="532"/>
      <c r="U13" s="532"/>
      <c r="V13" s="533"/>
      <c r="W13" s="519" t="s">
        <v>141</v>
      </c>
      <c r="X13" s="441"/>
      <c r="Y13" s="441"/>
      <c r="Z13" s="441"/>
      <c r="AA13" s="441"/>
      <c r="AB13" s="442"/>
      <c r="AC13" s="404">
        <v>471</v>
      </c>
      <c r="AD13" s="405"/>
      <c r="AE13" s="405"/>
      <c r="AF13" s="405"/>
      <c r="AG13" s="406"/>
      <c r="AH13" s="404">
        <v>538</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-180774</v>
      </c>
      <c r="BO13" s="429"/>
      <c r="BP13" s="429"/>
      <c r="BQ13" s="429"/>
      <c r="BR13" s="429"/>
      <c r="BS13" s="429"/>
      <c r="BT13" s="429"/>
      <c r="BU13" s="430"/>
      <c r="BV13" s="428">
        <v>-99621</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3.5</v>
      </c>
      <c r="CU13" s="399"/>
      <c r="CV13" s="399"/>
      <c r="CW13" s="399"/>
      <c r="CX13" s="399"/>
      <c r="CY13" s="399"/>
      <c r="CZ13" s="399"/>
      <c r="DA13" s="400"/>
      <c r="DB13" s="398">
        <v>3.6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74737</v>
      </c>
      <c r="S14" s="532"/>
      <c r="T14" s="532"/>
      <c r="U14" s="532"/>
      <c r="V14" s="533"/>
      <c r="W14" s="534"/>
      <c r="X14" s="444"/>
      <c r="Y14" s="444"/>
      <c r="Z14" s="444"/>
      <c r="AA14" s="444"/>
      <c r="AB14" s="445"/>
      <c r="AC14" s="524">
        <v>1.6</v>
      </c>
      <c r="AD14" s="525"/>
      <c r="AE14" s="525"/>
      <c r="AF14" s="525"/>
      <c r="AG14" s="526"/>
      <c r="AH14" s="524">
        <v>1.8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23.8</v>
      </c>
      <c r="CU14" s="536"/>
      <c r="CV14" s="536"/>
      <c r="CW14" s="536"/>
      <c r="CX14" s="536"/>
      <c r="CY14" s="536"/>
      <c r="CZ14" s="536"/>
      <c r="DA14" s="537"/>
      <c r="DB14" s="535">
        <v>21.9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73475</v>
      </c>
      <c r="S15" s="532"/>
      <c r="T15" s="532"/>
      <c r="U15" s="532"/>
      <c r="V15" s="533"/>
      <c r="W15" s="519" t="s">
        <v>149</v>
      </c>
      <c r="X15" s="441"/>
      <c r="Y15" s="441"/>
      <c r="Z15" s="441"/>
      <c r="AA15" s="441"/>
      <c r="AB15" s="442"/>
      <c r="AC15" s="404">
        <v>5184</v>
      </c>
      <c r="AD15" s="405"/>
      <c r="AE15" s="405"/>
      <c r="AF15" s="405"/>
      <c r="AG15" s="406"/>
      <c r="AH15" s="404">
        <v>5451</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8250525</v>
      </c>
      <c r="BO15" s="424"/>
      <c r="BP15" s="424"/>
      <c r="BQ15" s="424"/>
      <c r="BR15" s="424"/>
      <c r="BS15" s="424"/>
      <c r="BT15" s="424"/>
      <c r="BU15" s="425"/>
      <c r="BV15" s="423">
        <v>8160574</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18.2</v>
      </c>
      <c r="AD16" s="525"/>
      <c r="AE16" s="525"/>
      <c r="AF16" s="525"/>
      <c r="AG16" s="526"/>
      <c r="AH16" s="524">
        <v>18</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12189924</v>
      </c>
      <c r="BO16" s="429"/>
      <c r="BP16" s="429"/>
      <c r="BQ16" s="429"/>
      <c r="BR16" s="429"/>
      <c r="BS16" s="429"/>
      <c r="BT16" s="429"/>
      <c r="BU16" s="430"/>
      <c r="BV16" s="428">
        <v>11965933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22898</v>
      </c>
      <c r="AD17" s="405"/>
      <c r="AE17" s="405"/>
      <c r="AF17" s="405"/>
      <c r="AG17" s="406"/>
      <c r="AH17" s="404">
        <v>24295</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10534233</v>
      </c>
      <c r="BO17" s="429"/>
      <c r="BP17" s="429"/>
      <c r="BQ17" s="429"/>
      <c r="BR17" s="429"/>
      <c r="BS17" s="429"/>
      <c r="BT17" s="429"/>
      <c r="BU17" s="430"/>
      <c r="BV17" s="428">
        <v>10415421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10.23</v>
      </c>
      <c r="M18" s="493"/>
      <c r="N18" s="493"/>
      <c r="O18" s="493"/>
      <c r="P18" s="493"/>
      <c r="Q18" s="493"/>
      <c r="R18" s="494"/>
      <c r="S18" s="494"/>
      <c r="T18" s="494"/>
      <c r="U18" s="494"/>
      <c r="V18" s="495"/>
      <c r="W18" s="509"/>
      <c r="X18" s="510"/>
      <c r="Y18" s="510"/>
      <c r="Z18" s="510"/>
      <c r="AA18" s="510"/>
      <c r="AB18" s="520"/>
      <c r="AC18" s="392">
        <v>80.2</v>
      </c>
      <c r="AD18" s="393"/>
      <c r="AE18" s="393"/>
      <c r="AF18" s="393"/>
      <c r="AG18" s="496"/>
      <c r="AH18" s="392">
        <v>80.2</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14798038</v>
      </c>
      <c r="BO18" s="429"/>
      <c r="BP18" s="429"/>
      <c r="BQ18" s="429"/>
      <c r="BR18" s="429"/>
      <c r="BS18" s="429"/>
      <c r="BT18" s="429"/>
      <c r="BU18" s="430"/>
      <c r="BV18" s="428">
        <v>14418196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7318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18034526</v>
      </c>
      <c r="BO19" s="429"/>
      <c r="BP19" s="429"/>
      <c r="BQ19" s="429"/>
      <c r="BR19" s="429"/>
      <c r="BS19" s="429"/>
      <c r="BT19" s="429"/>
      <c r="BU19" s="430"/>
      <c r="BV19" s="428">
        <v>18222631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32369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19886029</v>
      </c>
      <c r="BO23" s="429"/>
      <c r="BP23" s="429"/>
      <c r="BQ23" s="429"/>
      <c r="BR23" s="429"/>
      <c r="BS23" s="429"/>
      <c r="BT23" s="429"/>
      <c r="BU23" s="430"/>
      <c r="BV23" s="428">
        <v>19522249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9630</v>
      </c>
      <c r="R24" s="405"/>
      <c r="S24" s="405"/>
      <c r="T24" s="405"/>
      <c r="U24" s="405"/>
      <c r="V24" s="406"/>
      <c r="W24" s="470"/>
      <c r="X24" s="461"/>
      <c r="Y24" s="462"/>
      <c r="Z24" s="401" t="s">
        <v>173</v>
      </c>
      <c r="AA24" s="402"/>
      <c r="AB24" s="402"/>
      <c r="AC24" s="402"/>
      <c r="AD24" s="402"/>
      <c r="AE24" s="402"/>
      <c r="AF24" s="402"/>
      <c r="AG24" s="403"/>
      <c r="AH24" s="404">
        <v>404</v>
      </c>
      <c r="AI24" s="405"/>
      <c r="AJ24" s="405"/>
      <c r="AK24" s="405"/>
      <c r="AL24" s="406"/>
      <c r="AM24" s="404">
        <v>1245128</v>
      </c>
      <c r="AN24" s="405"/>
      <c r="AO24" s="405"/>
      <c r="AP24" s="405"/>
      <c r="AQ24" s="405"/>
      <c r="AR24" s="406"/>
      <c r="AS24" s="404">
        <v>3082</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15062464</v>
      </c>
      <c r="BO24" s="429"/>
      <c r="BP24" s="429"/>
      <c r="BQ24" s="429"/>
      <c r="BR24" s="429"/>
      <c r="BS24" s="429"/>
      <c r="BT24" s="429"/>
      <c r="BU24" s="430"/>
      <c r="BV24" s="428">
        <v>15301598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8290</v>
      </c>
      <c r="R25" s="405"/>
      <c r="S25" s="405"/>
      <c r="T25" s="405"/>
      <c r="U25" s="405"/>
      <c r="V25" s="406"/>
      <c r="W25" s="470"/>
      <c r="X25" s="461"/>
      <c r="Y25" s="462"/>
      <c r="Z25" s="401" t="s">
        <v>176</v>
      </c>
      <c r="AA25" s="402"/>
      <c r="AB25" s="402"/>
      <c r="AC25" s="402"/>
      <c r="AD25" s="402"/>
      <c r="AE25" s="402"/>
      <c r="AF25" s="402"/>
      <c r="AG25" s="403"/>
      <c r="AH25" s="404" t="s">
        <v>177</v>
      </c>
      <c r="AI25" s="405"/>
      <c r="AJ25" s="405"/>
      <c r="AK25" s="405"/>
      <c r="AL25" s="406"/>
      <c r="AM25" s="404" t="s">
        <v>177</v>
      </c>
      <c r="AN25" s="405"/>
      <c r="AO25" s="405"/>
      <c r="AP25" s="405"/>
      <c r="AQ25" s="405"/>
      <c r="AR25" s="406"/>
      <c r="AS25" s="404" t="s">
        <v>177</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3369824</v>
      </c>
      <c r="BO25" s="424"/>
      <c r="BP25" s="424"/>
      <c r="BQ25" s="424"/>
      <c r="BR25" s="424"/>
      <c r="BS25" s="424"/>
      <c r="BT25" s="424"/>
      <c r="BU25" s="425"/>
      <c r="BV25" s="423">
        <v>2774996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7610</v>
      </c>
      <c r="R26" s="405"/>
      <c r="S26" s="405"/>
      <c r="T26" s="405"/>
      <c r="U26" s="405"/>
      <c r="V26" s="406"/>
      <c r="W26" s="470"/>
      <c r="X26" s="461"/>
      <c r="Y26" s="462"/>
      <c r="Z26" s="401" t="s">
        <v>180</v>
      </c>
      <c r="AA26" s="483"/>
      <c r="AB26" s="483"/>
      <c r="AC26" s="483"/>
      <c r="AD26" s="483"/>
      <c r="AE26" s="483"/>
      <c r="AF26" s="483"/>
      <c r="AG26" s="484"/>
      <c r="AH26" s="404">
        <v>27</v>
      </c>
      <c r="AI26" s="405"/>
      <c r="AJ26" s="405"/>
      <c r="AK26" s="405"/>
      <c r="AL26" s="406"/>
      <c r="AM26" s="404">
        <v>90099</v>
      </c>
      <c r="AN26" s="405"/>
      <c r="AO26" s="405"/>
      <c r="AP26" s="405"/>
      <c r="AQ26" s="405"/>
      <c r="AR26" s="406"/>
      <c r="AS26" s="404">
        <v>3337</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5700</v>
      </c>
      <c r="R27" s="405"/>
      <c r="S27" s="405"/>
      <c r="T27" s="405"/>
      <c r="U27" s="405"/>
      <c r="V27" s="406"/>
      <c r="W27" s="470"/>
      <c r="X27" s="461"/>
      <c r="Y27" s="462"/>
      <c r="Z27" s="401" t="s">
        <v>183</v>
      </c>
      <c r="AA27" s="402"/>
      <c r="AB27" s="402"/>
      <c r="AC27" s="402"/>
      <c r="AD27" s="402"/>
      <c r="AE27" s="402"/>
      <c r="AF27" s="402"/>
      <c r="AG27" s="403"/>
      <c r="AH27" s="404">
        <v>2</v>
      </c>
      <c r="AI27" s="405"/>
      <c r="AJ27" s="405"/>
      <c r="AK27" s="405"/>
      <c r="AL27" s="406"/>
      <c r="AM27" s="404" t="s">
        <v>184</v>
      </c>
      <c r="AN27" s="405"/>
      <c r="AO27" s="405"/>
      <c r="AP27" s="405"/>
      <c r="AQ27" s="405"/>
      <c r="AR27" s="406"/>
      <c r="AS27" s="404" t="s">
        <v>185</v>
      </c>
      <c r="AT27" s="405"/>
      <c r="AU27" s="405"/>
      <c r="AV27" s="405"/>
      <c r="AW27" s="405"/>
      <c r="AX27" s="407"/>
      <c r="AY27" s="434" t="s">
        <v>186</v>
      </c>
      <c r="AZ27" s="435"/>
      <c r="BA27" s="435"/>
      <c r="BB27" s="435"/>
      <c r="BC27" s="435"/>
      <c r="BD27" s="435"/>
      <c r="BE27" s="435"/>
      <c r="BF27" s="435"/>
      <c r="BG27" s="435"/>
      <c r="BH27" s="435"/>
      <c r="BI27" s="435"/>
      <c r="BJ27" s="435"/>
      <c r="BK27" s="435"/>
      <c r="BL27" s="435"/>
      <c r="BM27" s="436"/>
      <c r="BN27" s="431" t="s">
        <v>177</v>
      </c>
      <c r="BO27" s="432"/>
      <c r="BP27" s="432"/>
      <c r="BQ27" s="432"/>
      <c r="BR27" s="432"/>
      <c r="BS27" s="432"/>
      <c r="BT27" s="432"/>
      <c r="BU27" s="433"/>
      <c r="BV27" s="431" t="s">
        <v>177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187</v>
      </c>
      <c r="F28" s="402"/>
      <c r="G28" s="402"/>
      <c r="H28" s="402"/>
      <c r="I28" s="402"/>
      <c r="J28" s="402"/>
      <c r="K28" s="403"/>
      <c r="L28" s="404">
        <v>1</v>
      </c>
      <c r="M28" s="405"/>
      <c r="N28" s="405"/>
      <c r="O28" s="405"/>
      <c r="P28" s="406"/>
      <c r="Q28" s="404">
        <v>5250</v>
      </c>
      <c r="R28" s="405"/>
      <c r="S28" s="405"/>
      <c r="T28" s="405"/>
      <c r="U28" s="405"/>
      <c r="V28" s="406"/>
      <c r="W28" s="470"/>
      <c r="X28" s="461"/>
      <c r="Y28" s="462"/>
      <c r="Z28" s="401" t="s">
        <v>188</v>
      </c>
      <c r="AA28" s="402"/>
      <c r="AB28" s="402"/>
      <c r="AC28" s="402"/>
      <c r="AD28" s="402"/>
      <c r="AE28" s="402"/>
      <c r="AF28" s="402"/>
      <c r="AG28" s="403"/>
      <c r="AH28" s="404" t="s">
        <v>177</v>
      </c>
      <c r="AI28" s="405"/>
      <c r="AJ28" s="405"/>
      <c r="AK28" s="405"/>
      <c r="AL28" s="406"/>
      <c r="AM28" s="404" t="s">
        <v>139</v>
      </c>
      <c r="AN28" s="405"/>
      <c r="AO28" s="405"/>
      <c r="AP28" s="405"/>
      <c r="AQ28" s="405"/>
      <c r="AR28" s="406"/>
      <c r="AS28" s="404" t="s">
        <v>177</v>
      </c>
      <c r="AT28" s="405"/>
      <c r="AU28" s="405"/>
      <c r="AV28" s="405"/>
      <c r="AW28" s="405"/>
      <c r="AX28" s="407"/>
      <c r="AY28" s="411" t="s">
        <v>189</v>
      </c>
      <c r="AZ28" s="412"/>
      <c r="BA28" s="412"/>
      <c r="BB28" s="413"/>
      <c r="BC28" s="420" t="s">
        <v>48</v>
      </c>
      <c r="BD28" s="421"/>
      <c r="BE28" s="421"/>
      <c r="BF28" s="421"/>
      <c r="BG28" s="421"/>
      <c r="BH28" s="421"/>
      <c r="BI28" s="421"/>
      <c r="BJ28" s="421"/>
      <c r="BK28" s="421"/>
      <c r="BL28" s="421"/>
      <c r="BM28" s="422"/>
      <c r="BN28" s="423">
        <v>1490355</v>
      </c>
      <c r="BO28" s="424"/>
      <c r="BP28" s="424"/>
      <c r="BQ28" s="424"/>
      <c r="BR28" s="424"/>
      <c r="BS28" s="424"/>
      <c r="BT28" s="424"/>
      <c r="BU28" s="425"/>
      <c r="BV28" s="423">
        <v>1503376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190</v>
      </c>
      <c r="F29" s="402"/>
      <c r="G29" s="402"/>
      <c r="H29" s="402"/>
      <c r="I29" s="402"/>
      <c r="J29" s="402"/>
      <c r="K29" s="403"/>
      <c r="L29" s="404">
        <v>18</v>
      </c>
      <c r="M29" s="405"/>
      <c r="N29" s="405"/>
      <c r="O29" s="405"/>
      <c r="P29" s="406"/>
      <c r="Q29" s="404">
        <v>5000</v>
      </c>
      <c r="R29" s="405"/>
      <c r="S29" s="405"/>
      <c r="T29" s="405"/>
      <c r="U29" s="405"/>
      <c r="V29" s="406"/>
      <c r="W29" s="471"/>
      <c r="X29" s="472"/>
      <c r="Y29" s="473"/>
      <c r="Z29" s="401" t="s">
        <v>191</v>
      </c>
      <c r="AA29" s="402"/>
      <c r="AB29" s="402"/>
      <c r="AC29" s="402"/>
      <c r="AD29" s="402"/>
      <c r="AE29" s="402"/>
      <c r="AF29" s="402"/>
      <c r="AG29" s="403"/>
      <c r="AH29" s="404">
        <v>406</v>
      </c>
      <c r="AI29" s="405"/>
      <c r="AJ29" s="405"/>
      <c r="AK29" s="405"/>
      <c r="AL29" s="406"/>
      <c r="AM29" s="404">
        <v>1254332</v>
      </c>
      <c r="AN29" s="405"/>
      <c r="AO29" s="405"/>
      <c r="AP29" s="405"/>
      <c r="AQ29" s="405"/>
      <c r="AR29" s="406"/>
      <c r="AS29" s="404">
        <v>3089</v>
      </c>
      <c r="AT29" s="405"/>
      <c r="AU29" s="405"/>
      <c r="AV29" s="405"/>
      <c r="AW29" s="405"/>
      <c r="AX29" s="407"/>
      <c r="AY29" s="414"/>
      <c r="AZ29" s="415"/>
      <c r="BA29" s="415"/>
      <c r="BB29" s="416"/>
      <c r="BC29" s="408" t="s">
        <v>192</v>
      </c>
      <c r="BD29" s="409"/>
      <c r="BE29" s="409"/>
      <c r="BF29" s="409"/>
      <c r="BG29" s="409"/>
      <c r="BH29" s="409"/>
      <c r="BI29" s="409"/>
      <c r="BJ29" s="409"/>
      <c r="BK29" s="409"/>
      <c r="BL29" s="409"/>
      <c r="BM29" s="410"/>
      <c r="BN29" s="428">
        <v>609</v>
      </c>
      <c r="BO29" s="429"/>
      <c r="BP29" s="429"/>
      <c r="BQ29" s="429"/>
      <c r="BR29" s="429"/>
      <c r="BS29" s="429"/>
      <c r="BT29" s="429"/>
      <c r="BU29" s="430"/>
      <c r="BV29" s="428">
        <v>609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193</v>
      </c>
      <c r="X30" s="481"/>
      <c r="Y30" s="481"/>
      <c r="Z30" s="481"/>
      <c r="AA30" s="481"/>
      <c r="AB30" s="481"/>
      <c r="AC30" s="481"/>
      <c r="AD30" s="481"/>
      <c r="AE30" s="481"/>
      <c r="AF30" s="481"/>
      <c r="AG30" s="482"/>
      <c r="AH30" s="392">
        <v>101.1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3052212</v>
      </c>
      <c r="BO30" s="432"/>
      <c r="BP30" s="432"/>
      <c r="BQ30" s="432"/>
      <c r="BR30" s="432"/>
      <c r="BS30" s="432"/>
      <c r="BT30" s="432"/>
      <c r="BU30" s="433"/>
      <c r="BV30" s="431">
        <v>3034041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200</v>
      </c>
      <c r="D33" s="391"/>
      <c r="E33" s="390" t="s">
        <v>201</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200</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下水道事業会計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柳泉園組合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清瀬都市開発株式会社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東京都市町村職員退職手当組合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清瀬市土地開発公社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〇</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東京都市町村議会議員公務災害補償等組合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駐車場事業特別会計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東京たま広域資源循環組合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東京市町村総合事務組合（一般会計）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多摩六都科学館組合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昭和病院企業団</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東京都後期高齢者医療広域連合（一般会計）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東京都後期高齢者医療広域連合（後期高齢者医療特別会計）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東京市町村総合事務組合（特別会計）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6DvTnJBBkxytxRVhDi7qMyarCVxNkhQEnrns/xGcgY/A2Ds7WxFRibjsPwClTuceJLe5iEvkwbDwuvRWp6fSiA==" saltValue="fyHPfekUDryWqejkVw9b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571</v>
      </c>
      <c r="D34" s="1210"/>
      <c r="E34" s="1211"/>
      <c r="F34" s="32">
        <v>7.27</v>
      </c>
      <c r="G34" s="33">
        <v>6.47</v>
      </c>
      <c r="H34" s="33">
        <v>7.26</v>
      </c>
      <c r="I34" s="33">
        <v>5.54</v>
      </c>
      <c r="J34" s="34">
        <v>4.4400000000000004</v>
      </c>
      <c r="K34" s="22"/>
      <c r="L34" s="22"/>
      <c r="M34" s="22"/>
      <c r="N34" s="22"/>
      <c r="O34" s="22"/>
      <c r="P34" s="22"/>
    </row>
    <row r="35" spans="1:16" ht="39" customHeight="1" x14ac:dyDescent="0.15">
      <c r="A35" s="22"/>
      <c r="B35" s="35"/>
      <c r="C35" s="1204" t="s">
        <v>572</v>
      </c>
      <c r="D35" s="1205"/>
      <c r="E35" s="1206"/>
      <c r="F35" s="36">
        <v>1.94</v>
      </c>
      <c r="G35" s="37">
        <v>1.96</v>
      </c>
      <c r="H35" s="37">
        <v>2.33</v>
      </c>
      <c r="I35" s="37">
        <v>2.0699999999999998</v>
      </c>
      <c r="J35" s="38">
        <v>1.22</v>
      </c>
      <c r="K35" s="22"/>
      <c r="L35" s="22"/>
      <c r="M35" s="22"/>
      <c r="N35" s="22"/>
      <c r="O35" s="22"/>
      <c r="P35" s="22"/>
    </row>
    <row r="36" spans="1:16" ht="39" customHeight="1" x14ac:dyDescent="0.15">
      <c r="A36" s="22"/>
      <c r="B36" s="35"/>
      <c r="C36" s="1204" t="s">
        <v>573</v>
      </c>
      <c r="D36" s="1205"/>
      <c r="E36" s="1206"/>
      <c r="F36" s="36" t="s">
        <v>522</v>
      </c>
      <c r="G36" s="37" t="s">
        <v>522</v>
      </c>
      <c r="H36" s="37" t="s">
        <v>522</v>
      </c>
      <c r="I36" s="37">
        <v>0.61</v>
      </c>
      <c r="J36" s="38">
        <v>1</v>
      </c>
      <c r="K36" s="22"/>
      <c r="L36" s="22"/>
      <c r="M36" s="22"/>
      <c r="N36" s="22"/>
      <c r="O36" s="22"/>
      <c r="P36" s="22"/>
    </row>
    <row r="37" spans="1:16" ht="39" customHeight="1" x14ac:dyDescent="0.15">
      <c r="A37" s="22"/>
      <c r="B37" s="35"/>
      <c r="C37" s="1204" t="s">
        <v>574</v>
      </c>
      <c r="D37" s="1205"/>
      <c r="E37" s="1206"/>
      <c r="F37" s="36">
        <v>1.27</v>
      </c>
      <c r="G37" s="37">
        <v>0.62</v>
      </c>
      <c r="H37" s="37">
        <v>1.31</v>
      </c>
      <c r="I37" s="37">
        <v>0.56999999999999995</v>
      </c>
      <c r="J37" s="38">
        <v>0.67</v>
      </c>
      <c r="K37" s="22"/>
      <c r="L37" s="22"/>
      <c r="M37" s="22"/>
      <c r="N37" s="22"/>
      <c r="O37" s="22"/>
      <c r="P37" s="22"/>
    </row>
    <row r="38" spans="1:16" ht="39" customHeight="1" x14ac:dyDescent="0.15">
      <c r="A38" s="22"/>
      <c r="B38" s="35"/>
      <c r="C38" s="1204" t="s">
        <v>575</v>
      </c>
      <c r="D38" s="1205"/>
      <c r="E38" s="1206"/>
      <c r="F38" s="36">
        <v>0.04</v>
      </c>
      <c r="G38" s="37">
        <v>0.03</v>
      </c>
      <c r="H38" s="37">
        <v>0.03</v>
      </c>
      <c r="I38" s="37">
        <v>7.0000000000000007E-2</v>
      </c>
      <c r="J38" s="38">
        <v>0.06</v>
      </c>
      <c r="K38" s="22"/>
      <c r="L38" s="22"/>
      <c r="M38" s="22"/>
      <c r="N38" s="22"/>
      <c r="O38" s="22"/>
      <c r="P38" s="22"/>
    </row>
    <row r="39" spans="1:16" ht="39" customHeight="1" x14ac:dyDescent="0.15">
      <c r="A39" s="22"/>
      <c r="B39" s="35"/>
      <c r="C39" s="1204" t="s">
        <v>576</v>
      </c>
      <c r="D39" s="1205"/>
      <c r="E39" s="1206"/>
      <c r="F39" s="36">
        <v>0</v>
      </c>
      <c r="G39" s="37">
        <v>0.03</v>
      </c>
      <c r="H39" s="37">
        <v>0.04</v>
      </c>
      <c r="I39" s="37">
        <v>0.03</v>
      </c>
      <c r="J39" s="38">
        <v>0.02</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577</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578</v>
      </c>
      <c r="D43" s="1208"/>
      <c r="E43" s="1209"/>
      <c r="F43" s="41">
        <v>0.1</v>
      </c>
      <c r="G43" s="42">
        <v>0.22</v>
      </c>
      <c r="H43" s="42">
        <v>1.22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1lVTgPw4EilFMS2yTy+iWUumMCsQCMkrp264dvey+SdbsKTx75qkuDeXGeu4gyBxEQswLDmgw/q/w5p2Mj5w==" saltValue="A3NTabM+YDC+NyAw1+U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T54" sqref="T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2034</v>
      </c>
      <c r="L45" s="60">
        <v>1915</v>
      </c>
      <c r="M45" s="60">
        <v>1899</v>
      </c>
      <c r="N45" s="60">
        <v>1875</v>
      </c>
      <c r="O45" s="61">
        <v>1877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522</v>
      </c>
      <c r="L46" s="64" t="s">
        <v>522</v>
      </c>
      <c r="M46" s="64" t="s">
        <v>522</v>
      </c>
      <c r="N46" s="64" t="s">
        <v>522</v>
      </c>
      <c r="O46" s="65" t="s">
        <v>522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522</v>
      </c>
      <c r="L47" s="64" t="s">
        <v>522</v>
      </c>
      <c r="M47" s="64" t="s">
        <v>522</v>
      </c>
      <c r="N47" s="64" t="s">
        <v>522</v>
      </c>
      <c r="O47" s="65" t="s">
        <v>522</v>
      </c>
      <c r="P47" s="48"/>
      <c r="Q47" s="48"/>
      <c r="R47" s="48"/>
      <c r="S47" s="48"/>
      <c r="T47" s="48"/>
      <c r="U47" s="48"/>
    </row>
    <row r="48" spans="1:21" ht="30.75" customHeight="1" x14ac:dyDescent="0.15">
      <c r="A48" s="48"/>
      <c r="B48" s="1232"/>
      <c r="C48" s="1233"/>
      <c r="D48" s="62"/>
      <c r="E48" s="1214" t="s">
        <v>15</v>
      </c>
      <c r="F48" s="1214"/>
      <c r="G48" s="1214"/>
      <c r="H48" s="1214"/>
      <c r="I48" s="1214"/>
      <c r="J48" s="1215"/>
      <c r="K48" s="63">
        <v>97</v>
      </c>
      <c r="L48" s="64">
        <v>63</v>
      </c>
      <c r="M48" s="64">
        <v>56</v>
      </c>
      <c r="N48" s="64">
        <v>22</v>
      </c>
      <c r="O48" s="65">
        <v>48</v>
      </c>
      <c r="P48" s="48"/>
      <c r="Q48" s="48"/>
      <c r="R48" s="48"/>
      <c r="S48" s="48"/>
      <c r="T48" s="48"/>
      <c r="U48" s="48"/>
    </row>
    <row r="49" spans="1:21" ht="30.75" customHeight="1" x14ac:dyDescent="0.15">
      <c r="A49" s="48"/>
      <c r="B49" s="1232"/>
      <c r="C49" s="1233"/>
      <c r="D49" s="62"/>
      <c r="E49" s="1214" t="s">
        <v>16</v>
      </c>
      <c r="F49" s="1214"/>
      <c r="G49" s="1214"/>
      <c r="H49" s="1214"/>
      <c r="I49" s="1214"/>
      <c r="J49" s="1215"/>
      <c r="K49" s="63">
        <v>90</v>
      </c>
      <c r="L49" s="64">
        <v>78</v>
      </c>
      <c r="M49" s="64">
        <v>70</v>
      </c>
      <c r="N49" s="64">
        <v>64</v>
      </c>
      <c r="O49" s="65">
        <v>60</v>
      </c>
      <c r="P49" s="48"/>
      <c r="Q49" s="48"/>
      <c r="R49" s="48"/>
      <c r="S49" s="48"/>
      <c r="T49" s="48"/>
      <c r="U49" s="48"/>
    </row>
    <row r="50" spans="1:21" ht="30.75" customHeight="1" x14ac:dyDescent="0.15">
      <c r="A50" s="48"/>
      <c r="B50" s="1232"/>
      <c r="C50" s="1233"/>
      <c r="D50" s="62"/>
      <c r="E50" s="1214" t="s">
        <v>17</v>
      </c>
      <c r="F50" s="1214"/>
      <c r="G50" s="1214"/>
      <c r="H50" s="1214"/>
      <c r="I50" s="1214"/>
      <c r="J50" s="1215"/>
      <c r="K50" s="63">
        <v>11</v>
      </c>
      <c r="L50" s="64">
        <v>11</v>
      </c>
      <c r="M50" s="64">
        <v>11</v>
      </c>
      <c r="N50" s="64">
        <v>7</v>
      </c>
      <c r="O50" s="65">
        <v>3</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t="s">
        <v>522</v>
      </c>
      <c r="O51" s="65" t="s">
        <v>522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1572</v>
      </c>
      <c r="L52" s="64">
        <v>1506</v>
      </c>
      <c r="M52" s="64">
        <v>1529</v>
      </c>
      <c r="N52" s="64">
        <v>1503</v>
      </c>
      <c r="O52" s="65">
        <v>1483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660</v>
      </c>
      <c r="L53" s="69">
        <v>561</v>
      </c>
      <c r="M53" s="69">
        <v>507</v>
      </c>
      <c r="N53" s="69">
        <v>465</v>
      </c>
      <c r="O53" s="70">
        <v>505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jDQPCQ6DGjAf0iQIq+7EJkqMBcKOoonIflCTZF4zU3eVQ/Ipljk+xMHAr8x+YnXAU7hqcjfqsfYTn+ZjpL0Aw==" saltValue="5XUXIsA3qTS9bUUg68Wn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0" t="s">
        <v>30</v>
      </c>
      <c r="C41" s="1251"/>
      <c r="D41" s="102"/>
      <c r="E41" s="1252" t="s">
        <v>31</v>
      </c>
      <c r="F41" s="1252"/>
      <c r="G41" s="1252"/>
      <c r="H41" s="1253"/>
      <c r="I41" s="103">
        <v>18954</v>
      </c>
      <c r="J41" s="104">
        <v>18682</v>
      </c>
      <c r="K41" s="104">
        <v>19039</v>
      </c>
      <c r="L41" s="104">
        <v>19522</v>
      </c>
      <c r="M41" s="105">
        <v>19886</v>
      </c>
    </row>
    <row r="42" spans="2:13" ht="27.75" customHeight="1" x14ac:dyDescent="0.15">
      <c r="B42" s="1240"/>
      <c r="C42" s="1241"/>
      <c r="D42" s="106"/>
      <c r="E42" s="1244" t="s">
        <v>32</v>
      </c>
      <c r="F42" s="1244"/>
      <c r="G42" s="1244"/>
      <c r="H42" s="1245"/>
      <c r="I42" s="107">
        <v>179</v>
      </c>
      <c r="J42" s="108">
        <v>271</v>
      </c>
      <c r="K42" s="108">
        <v>528</v>
      </c>
      <c r="L42" s="108">
        <v>793</v>
      </c>
      <c r="M42" s="109">
        <v>880</v>
      </c>
    </row>
    <row r="43" spans="2:13" ht="27.75" customHeight="1" x14ac:dyDescent="0.15">
      <c r="B43" s="1240"/>
      <c r="C43" s="1241"/>
      <c r="D43" s="106"/>
      <c r="E43" s="1244" t="s">
        <v>33</v>
      </c>
      <c r="F43" s="1244"/>
      <c r="G43" s="1244"/>
      <c r="H43" s="1245"/>
      <c r="I43" s="107">
        <v>866</v>
      </c>
      <c r="J43" s="108">
        <v>630</v>
      </c>
      <c r="K43" s="108">
        <v>454</v>
      </c>
      <c r="L43" s="108">
        <v>356</v>
      </c>
      <c r="M43" s="109">
        <v>336</v>
      </c>
    </row>
    <row r="44" spans="2:13" ht="27.75" customHeight="1" x14ac:dyDescent="0.15">
      <c r="B44" s="1240"/>
      <c r="C44" s="1241"/>
      <c r="D44" s="106"/>
      <c r="E44" s="1244" t="s">
        <v>34</v>
      </c>
      <c r="F44" s="1244"/>
      <c r="G44" s="1244"/>
      <c r="H44" s="1245"/>
      <c r="I44" s="107">
        <v>460</v>
      </c>
      <c r="J44" s="108">
        <v>376</v>
      </c>
      <c r="K44" s="108">
        <v>307</v>
      </c>
      <c r="L44" s="108">
        <v>247</v>
      </c>
      <c r="M44" s="109">
        <v>188</v>
      </c>
    </row>
    <row r="45" spans="2:13" ht="27.75" customHeight="1" x14ac:dyDescent="0.15">
      <c r="B45" s="1240"/>
      <c r="C45" s="1241"/>
      <c r="D45" s="106"/>
      <c r="E45" s="1244" t="s">
        <v>35</v>
      </c>
      <c r="F45" s="1244"/>
      <c r="G45" s="1244"/>
      <c r="H45" s="1245"/>
      <c r="I45" s="107">
        <v>4775</v>
      </c>
      <c r="J45" s="108">
        <v>4730</v>
      </c>
      <c r="K45" s="108">
        <v>4659</v>
      </c>
      <c r="L45" s="108">
        <v>4492</v>
      </c>
      <c r="M45" s="109">
        <v>4400</v>
      </c>
    </row>
    <row r="46" spans="2:13" ht="27.75" customHeight="1" x14ac:dyDescent="0.15">
      <c r="B46" s="1240"/>
      <c r="C46" s="1241"/>
      <c r="D46" s="110"/>
      <c r="E46" s="1244" t="s">
        <v>36</v>
      </c>
      <c r="F46" s="1244"/>
      <c r="G46" s="1244"/>
      <c r="H46" s="1245"/>
      <c r="I46" s="107">
        <v>58</v>
      </c>
      <c r="J46" s="108">
        <v>54</v>
      </c>
      <c r="K46" s="108">
        <v>50</v>
      </c>
      <c r="L46" s="108">
        <v>46</v>
      </c>
      <c r="M46" s="109">
        <v>42</v>
      </c>
    </row>
    <row r="47" spans="2:13" ht="27.75" customHeight="1" x14ac:dyDescent="0.15">
      <c r="B47" s="1240"/>
      <c r="C47" s="1241"/>
      <c r="D47" s="111"/>
      <c r="E47" s="1254" t="s">
        <v>37</v>
      </c>
      <c r="F47" s="1255"/>
      <c r="G47" s="1255"/>
      <c r="H47" s="1256"/>
      <c r="I47" s="107" t="s">
        <v>522</v>
      </c>
      <c r="J47" s="108" t="s">
        <v>522</v>
      </c>
      <c r="K47" s="108" t="s">
        <v>522</v>
      </c>
      <c r="L47" s="108" t="s">
        <v>522</v>
      </c>
      <c r="M47" s="109" t="s">
        <v>522</v>
      </c>
    </row>
    <row r="48" spans="2:13" ht="27.75" customHeight="1" x14ac:dyDescent="0.15">
      <c r="B48" s="1240"/>
      <c r="C48" s="1241"/>
      <c r="D48" s="106"/>
      <c r="E48" s="1244" t="s">
        <v>38</v>
      </c>
      <c r="F48" s="1244"/>
      <c r="G48" s="1244"/>
      <c r="H48" s="1245"/>
      <c r="I48" s="107" t="s">
        <v>522</v>
      </c>
      <c r="J48" s="108" t="s">
        <v>522</v>
      </c>
      <c r="K48" s="108" t="s">
        <v>522</v>
      </c>
      <c r="L48" s="108" t="s">
        <v>522</v>
      </c>
      <c r="M48" s="109" t="s">
        <v>522</v>
      </c>
    </row>
    <row r="49" spans="2:13" ht="27.75" customHeight="1" x14ac:dyDescent="0.15">
      <c r="B49" s="1242"/>
      <c r="C49" s="1243"/>
      <c r="D49" s="106"/>
      <c r="E49" s="1244" t="s">
        <v>39</v>
      </c>
      <c r="F49" s="1244"/>
      <c r="G49" s="1244"/>
      <c r="H49" s="1245"/>
      <c r="I49" s="107" t="s">
        <v>522</v>
      </c>
      <c r="J49" s="108" t="s">
        <v>522</v>
      </c>
      <c r="K49" s="108" t="s">
        <v>522</v>
      </c>
      <c r="L49" s="108" t="s">
        <v>522</v>
      </c>
      <c r="M49" s="109" t="s">
        <v>522</v>
      </c>
    </row>
    <row r="50" spans="2:13" ht="27.75" customHeight="1" x14ac:dyDescent="0.15">
      <c r="B50" s="1238" t="s">
        <v>40</v>
      </c>
      <c r="C50" s="1239"/>
      <c r="D50" s="112"/>
      <c r="E50" s="1244" t="s">
        <v>41</v>
      </c>
      <c r="F50" s="1244"/>
      <c r="G50" s="1244"/>
      <c r="H50" s="1245"/>
      <c r="I50" s="107">
        <v>3821</v>
      </c>
      <c r="J50" s="108">
        <v>4310</v>
      </c>
      <c r="K50" s="108">
        <v>4572</v>
      </c>
      <c r="L50" s="108">
        <v>5040</v>
      </c>
      <c r="M50" s="109">
        <v>5109</v>
      </c>
    </row>
    <row r="51" spans="2:13" ht="27.75" customHeight="1" x14ac:dyDescent="0.15">
      <c r="B51" s="1240"/>
      <c r="C51" s="1241"/>
      <c r="D51" s="106"/>
      <c r="E51" s="1244" t="s">
        <v>42</v>
      </c>
      <c r="F51" s="1244"/>
      <c r="G51" s="1244"/>
      <c r="H51" s="1245"/>
      <c r="I51" s="107">
        <v>1666</v>
      </c>
      <c r="J51" s="108">
        <v>1298</v>
      </c>
      <c r="K51" s="108">
        <v>1206</v>
      </c>
      <c r="L51" s="108">
        <v>1305</v>
      </c>
      <c r="M51" s="109">
        <v>1274</v>
      </c>
    </row>
    <row r="52" spans="2:13" ht="27.75" customHeight="1" x14ac:dyDescent="0.15">
      <c r="B52" s="1242"/>
      <c r="C52" s="1243"/>
      <c r="D52" s="106"/>
      <c r="E52" s="1244" t="s">
        <v>43</v>
      </c>
      <c r="F52" s="1244"/>
      <c r="G52" s="1244"/>
      <c r="H52" s="1245"/>
      <c r="I52" s="107">
        <v>15755</v>
      </c>
      <c r="J52" s="108">
        <v>15860</v>
      </c>
      <c r="K52" s="108">
        <v>15992</v>
      </c>
      <c r="L52" s="108">
        <v>16046</v>
      </c>
      <c r="M52" s="109">
        <v>15996</v>
      </c>
    </row>
    <row r="53" spans="2:13" ht="27.75" customHeight="1" thickBot="1" x14ac:dyDescent="0.2">
      <c r="B53" s="1246" t="s">
        <v>44</v>
      </c>
      <c r="C53" s="1247"/>
      <c r="D53" s="113"/>
      <c r="E53" s="1248" t="s">
        <v>45</v>
      </c>
      <c r="F53" s="1248"/>
      <c r="G53" s="1248"/>
      <c r="H53" s="1249"/>
      <c r="I53" s="114">
        <v>4050</v>
      </c>
      <c r="J53" s="115">
        <v>3274</v>
      </c>
      <c r="K53" s="115">
        <v>3268</v>
      </c>
      <c r="L53" s="115">
        <v>3065</v>
      </c>
      <c r="M53" s="116">
        <v>3353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XCGYpxMiSPUkx+9fsy0OmusaJVm7ZbaR3+ueFpxSgJeft9F5WA8eyErZ7llh12h5FRaRZUqfmPiU56kXCRbew==" saltValue="3XVmJ+Fm+DjK5jtzo14H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1345</v>
      </c>
      <c r="G55" s="128">
        <v>1503</v>
      </c>
      <c r="H55" s="129">
        <v>1490</v>
      </c>
    </row>
    <row r="56" spans="2:8" ht="52.5" customHeight="1" x14ac:dyDescent="0.15">
      <c r="B56" s="130"/>
      <c r="C56" s="1267" t="s">
        <v>49</v>
      </c>
      <c r="D56" s="1267"/>
      <c r="E56" s="1268"/>
      <c r="F56" s="131">
        <v>1</v>
      </c>
      <c r="G56" s="131">
        <v>1</v>
      </c>
      <c r="H56" s="132">
        <v>1</v>
      </c>
    </row>
    <row r="57" spans="2:8" ht="53.25" customHeight="1" x14ac:dyDescent="0.15">
      <c r="B57" s="130"/>
      <c r="C57" s="1269" t="s">
        <v>50</v>
      </c>
      <c r="D57" s="1269"/>
      <c r="E57" s="1270"/>
      <c r="F57" s="133">
        <v>2771</v>
      </c>
      <c r="G57" s="133">
        <v>3034</v>
      </c>
      <c r="H57" s="134">
        <v>3052</v>
      </c>
    </row>
    <row r="58" spans="2:8" ht="45.75" customHeight="1" x14ac:dyDescent="0.15">
      <c r="B58" s="135"/>
      <c r="C58" s="1257" t="s">
        <v>599</v>
      </c>
      <c r="D58" s="1258"/>
      <c r="E58" s="1259"/>
      <c r="F58" s="136">
        <v>2578</v>
      </c>
      <c r="G58" s="136">
        <v>2822</v>
      </c>
      <c r="H58" s="137">
        <v>2676</v>
      </c>
    </row>
    <row r="59" spans="2:8" ht="45.75" customHeight="1" x14ac:dyDescent="0.15">
      <c r="B59" s="135"/>
      <c r="C59" s="1257" t="s">
        <v>600</v>
      </c>
      <c r="D59" s="1258"/>
      <c r="E59" s="1259"/>
      <c r="F59" s="136">
        <v>144</v>
      </c>
      <c r="G59" s="136">
        <v>146</v>
      </c>
      <c r="H59" s="137">
        <v>234</v>
      </c>
    </row>
    <row r="60" spans="2:8" ht="45.75" customHeight="1" x14ac:dyDescent="0.15">
      <c r="B60" s="135"/>
      <c r="C60" s="1257" t="s">
        <v>601</v>
      </c>
      <c r="D60" s="1258"/>
      <c r="E60" s="1259"/>
      <c r="F60" s="136">
        <v>22</v>
      </c>
      <c r="G60" s="136">
        <v>43</v>
      </c>
      <c r="H60" s="137">
        <v>130</v>
      </c>
    </row>
    <row r="61" spans="2:8" ht="45.75" customHeight="1" x14ac:dyDescent="0.15">
      <c r="B61" s="135"/>
      <c r="C61" s="1257" t="s">
        <v>602</v>
      </c>
      <c r="D61" s="1258"/>
      <c r="E61" s="1259"/>
      <c r="F61" s="136">
        <v>14</v>
      </c>
      <c r="G61" s="136">
        <v>15</v>
      </c>
      <c r="H61" s="137">
        <v>12</v>
      </c>
    </row>
    <row r="62" spans="2:8" ht="45.75" customHeight="1" thickBot="1" x14ac:dyDescent="0.2">
      <c r="B62" s="138"/>
      <c r="C62" s="1260" t="s">
        <v>604</v>
      </c>
      <c r="D62" s="1261"/>
      <c r="E62" s="1262"/>
      <c r="F62" s="139">
        <v>7</v>
      </c>
      <c r="G62" s="139">
        <v>7</v>
      </c>
      <c r="H62" s="140" t="s">
        <v>603</v>
      </c>
    </row>
    <row r="63" spans="2:8" ht="52.5" customHeight="1" thickBot="1" x14ac:dyDescent="0.2">
      <c r="B63" s="141"/>
      <c r="C63" s="1263" t="s">
        <v>51</v>
      </c>
      <c r="D63" s="1263"/>
      <c r="E63" s="1264"/>
      <c r="F63" s="142">
        <v>4116</v>
      </c>
      <c r="G63" s="142">
        <v>4538</v>
      </c>
      <c r="H63" s="143">
        <v>4543</v>
      </c>
    </row>
    <row r="64" spans="2:8" ht="15" customHeight="1" x14ac:dyDescent="0.15"/>
  </sheetData>
  <sheetProtection algorithmName="SHA-512" hashValue="RN7m1MKmPScpjbcMSLnXPMbJo1Y/chTZkvQj4z4sdUWBBpCGBLuBFCiWk9yqlEpdOXW2d5LjfkHoxCNo9cTQYw==" saltValue="oYaUuCVuM3IoSAq3DePl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80" zoomScaleNormal="80" zoomScaleSheetLayoutView="55" workbookViewId="0">
      <selection activeCell="AN51" sqref="AN51:BA54"/>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563</v>
      </c>
      <c r="BQ50" s="1305"/>
      <c r="BR50" s="1305"/>
      <c r="BS50" s="1305"/>
      <c r="BT50" s="1305"/>
      <c r="BU50" s="1305"/>
      <c r="BV50" s="1305"/>
      <c r="BW50" s="1305"/>
      <c r="BX50" s="1305" t="s">
        <v>564</v>
      </c>
      <c r="BY50" s="1305"/>
      <c r="BZ50" s="1305"/>
      <c r="CA50" s="1305"/>
      <c r="CB50" s="1305"/>
      <c r="CC50" s="1305"/>
      <c r="CD50" s="1305"/>
      <c r="CE50" s="1305"/>
      <c r="CF50" s="1305" t="s">
        <v>565</v>
      </c>
      <c r="CG50" s="1305"/>
      <c r="CH50" s="1305"/>
      <c r="CI50" s="1305"/>
      <c r="CJ50" s="1305"/>
      <c r="CK50" s="1305"/>
      <c r="CL50" s="1305"/>
      <c r="CM50" s="1305"/>
      <c r="CN50" s="1305" t="s">
        <v>566</v>
      </c>
      <c r="CO50" s="1305"/>
      <c r="CP50" s="1305"/>
      <c r="CQ50" s="1305"/>
      <c r="CR50" s="1305"/>
      <c r="CS50" s="1305"/>
      <c r="CT50" s="1305"/>
      <c r="CU50" s="1305"/>
      <c r="CV50" s="1305" t="s">
        <v>567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610</v>
      </c>
      <c r="AO51" s="1309"/>
      <c r="AP51" s="1309"/>
      <c r="AQ51" s="1309"/>
      <c r="AR51" s="1309"/>
      <c r="AS51" s="1309"/>
      <c r="AT51" s="1309"/>
      <c r="AU51" s="1309"/>
      <c r="AV51" s="1309"/>
      <c r="AW51" s="1309"/>
      <c r="AX51" s="1309"/>
      <c r="AY51" s="1309"/>
      <c r="AZ51" s="1309"/>
      <c r="BA51" s="1309"/>
      <c r="BB51" s="1309" t="s">
        <v>611</v>
      </c>
      <c r="BC51" s="1309"/>
      <c r="BD51" s="1309"/>
      <c r="BE51" s="1309"/>
      <c r="BF51" s="1309"/>
      <c r="BG51" s="1309"/>
      <c r="BH51" s="1309"/>
      <c r="BI51" s="1309"/>
      <c r="BJ51" s="1309"/>
      <c r="BK51" s="1309"/>
      <c r="BL51" s="1309"/>
      <c r="BM51" s="1309"/>
      <c r="BN51" s="1309"/>
      <c r="BO51" s="1309"/>
      <c r="BP51" s="1310">
        <v>29.4</v>
      </c>
      <c r="BQ51" s="1310"/>
      <c r="BR51" s="1310"/>
      <c r="BS51" s="1310"/>
      <c r="BT51" s="1310"/>
      <c r="BU51" s="1310"/>
      <c r="BV51" s="1310"/>
      <c r="BW51" s="1310"/>
      <c r="BX51" s="1310">
        <v>23.7</v>
      </c>
      <c r="BY51" s="1310"/>
      <c r="BZ51" s="1310"/>
      <c r="CA51" s="1310"/>
      <c r="CB51" s="1310"/>
      <c r="CC51" s="1310"/>
      <c r="CD51" s="1310"/>
      <c r="CE51" s="1310"/>
      <c r="CF51" s="1310">
        <v>23.4</v>
      </c>
      <c r="CG51" s="1310"/>
      <c r="CH51" s="1310"/>
      <c r="CI51" s="1310"/>
      <c r="CJ51" s="1310"/>
      <c r="CK51" s="1310"/>
      <c r="CL51" s="1310"/>
      <c r="CM51" s="1310"/>
      <c r="CN51" s="1310">
        <v>21.9</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612</v>
      </c>
      <c r="BC53" s="1309"/>
      <c r="BD53" s="1309"/>
      <c r="BE53" s="1309"/>
      <c r="BF53" s="1309"/>
      <c r="BG53" s="1309"/>
      <c r="BH53" s="1309"/>
      <c r="BI53" s="1309"/>
      <c r="BJ53" s="1309"/>
      <c r="BK53" s="1309"/>
      <c r="BL53" s="1309"/>
      <c r="BM53" s="1309"/>
      <c r="BN53" s="1309"/>
      <c r="BO53" s="1309"/>
      <c r="BP53" s="1310">
        <v>51.3</v>
      </c>
      <c r="BQ53" s="1310"/>
      <c r="BR53" s="1310"/>
      <c r="BS53" s="1310"/>
      <c r="BT53" s="1310"/>
      <c r="BU53" s="1310"/>
      <c r="BV53" s="1310"/>
      <c r="BW53" s="1310"/>
      <c r="BX53" s="1310">
        <v>50.8</v>
      </c>
      <c r="BY53" s="1310"/>
      <c r="BZ53" s="1310"/>
      <c r="CA53" s="1310"/>
      <c r="CB53" s="1310"/>
      <c r="CC53" s="1310"/>
      <c r="CD53" s="1310"/>
      <c r="CE53" s="1310"/>
      <c r="CF53" s="1310">
        <v>52</v>
      </c>
      <c r="CG53" s="1310"/>
      <c r="CH53" s="1310"/>
      <c r="CI53" s="1310"/>
      <c r="CJ53" s="1310"/>
      <c r="CK53" s="1310"/>
      <c r="CL53" s="1310"/>
      <c r="CM53" s="1310"/>
      <c r="CN53" s="1310">
        <v>52.8</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613</v>
      </c>
      <c r="AO55" s="1305"/>
      <c r="AP55" s="1305"/>
      <c r="AQ55" s="1305"/>
      <c r="AR55" s="1305"/>
      <c r="AS55" s="1305"/>
      <c r="AT55" s="1305"/>
      <c r="AU55" s="1305"/>
      <c r="AV55" s="1305"/>
      <c r="AW55" s="1305"/>
      <c r="AX55" s="1305"/>
      <c r="AY55" s="1305"/>
      <c r="AZ55" s="1305"/>
      <c r="BA55" s="1305"/>
      <c r="BB55" s="1309" t="s">
        <v>611</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612</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614</v>
      </c>
    </row>
    <row r="64" spans="1:109" x14ac:dyDescent="0.15">
      <c r="B64" s="1280"/>
      <c r="G64" s="1287"/>
      <c r="I64" s="1321"/>
      <c r="J64" s="1321"/>
      <c r="K64" s="1321"/>
      <c r="L64" s="1321"/>
      <c r="M64" s="1321"/>
      <c r="N64" s="1322"/>
      <c r="AM64" s="1287"/>
      <c r="AN64" s="1287" t="s">
        <v>607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563</v>
      </c>
      <c r="BQ72" s="1305"/>
      <c r="BR72" s="1305"/>
      <c r="BS72" s="1305"/>
      <c r="BT72" s="1305"/>
      <c r="BU72" s="1305"/>
      <c r="BV72" s="1305"/>
      <c r="BW72" s="1305"/>
      <c r="BX72" s="1305" t="s">
        <v>564</v>
      </c>
      <c r="BY72" s="1305"/>
      <c r="BZ72" s="1305"/>
      <c r="CA72" s="1305"/>
      <c r="CB72" s="1305"/>
      <c r="CC72" s="1305"/>
      <c r="CD72" s="1305"/>
      <c r="CE72" s="1305"/>
      <c r="CF72" s="1305" t="s">
        <v>565</v>
      </c>
      <c r="CG72" s="1305"/>
      <c r="CH72" s="1305"/>
      <c r="CI72" s="1305"/>
      <c r="CJ72" s="1305"/>
      <c r="CK72" s="1305"/>
      <c r="CL72" s="1305"/>
      <c r="CM72" s="1305"/>
      <c r="CN72" s="1305" t="s">
        <v>566</v>
      </c>
      <c r="CO72" s="1305"/>
      <c r="CP72" s="1305"/>
      <c r="CQ72" s="1305"/>
      <c r="CR72" s="1305"/>
      <c r="CS72" s="1305"/>
      <c r="CT72" s="1305"/>
      <c r="CU72" s="1305"/>
      <c r="CV72" s="1305" t="s">
        <v>567</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610</v>
      </c>
      <c r="AO73" s="1309"/>
      <c r="AP73" s="1309"/>
      <c r="AQ73" s="1309"/>
      <c r="AR73" s="1309"/>
      <c r="AS73" s="1309"/>
      <c r="AT73" s="1309"/>
      <c r="AU73" s="1309"/>
      <c r="AV73" s="1309"/>
      <c r="AW73" s="1309"/>
      <c r="AX73" s="1309"/>
      <c r="AY73" s="1309"/>
      <c r="AZ73" s="1309"/>
      <c r="BA73" s="1309"/>
      <c r="BB73" s="1309" t="s">
        <v>611</v>
      </c>
      <c r="BC73" s="1309"/>
      <c r="BD73" s="1309"/>
      <c r="BE73" s="1309"/>
      <c r="BF73" s="1309"/>
      <c r="BG73" s="1309"/>
      <c r="BH73" s="1309"/>
      <c r="BI73" s="1309"/>
      <c r="BJ73" s="1309"/>
      <c r="BK73" s="1309"/>
      <c r="BL73" s="1309"/>
      <c r="BM73" s="1309"/>
      <c r="BN73" s="1309"/>
      <c r="BO73" s="1309"/>
      <c r="BP73" s="1310">
        <v>29.4</v>
      </c>
      <c r="BQ73" s="1310"/>
      <c r="BR73" s="1310"/>
      <c r="BS73" s="1310"/>
      <c r="BT73" s="1310"/>
      <c r="BU73" s="1310"/>
      <c r="BV73" s="1310"/>
      <c r="BW73" s="1310"/>
      <c r="BX73" s="1310">
        <v>23.7</v>
      </c>
      <c r="BY73" s="1310"/>
      <c r="BZ73" s="1310"/>
      <c r="CA73" s="1310"/>
      <c r="CB73" s="1310"/>
      <c r="CC73" s="1310"/>
      <c r="CD73" s="1310"/>
      <c r="CE73" s="1310"/>
      <c r="CF73" s="1310">
        <v>23.4</v>
      </c>
      <c r="CG73" s="1310"/>
      <c r="CH73" s="1310"/>
      <c r="CI73" s="1310"/>
      <c r="CJ73" s="1310"/>
      <c r="CK73" s="1310"/>
      <c r="CL73" s="1310"/>
      <c r="CM73" s="1310"/>
      <c r="CN73" s="1310">
        <v>21.9</v>
      </c>
      <c r="CO73" s="1310"/>
      <c r="CP73" s="1310"/>
      <c r="CQ73" s="1310"/>
      <c r="CR73" s="1310"/>
      <c r="CS73" s="1310"/>
      <c r="CT73" s="1310"/>
      <c r="CU73" s="1310"/>
      <c r="CV73" s="1310">
        <v>23.8</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616</v>
      </c>
      <c r="BC75" s="1309"/>
      <c r="BD75" s="1309"/>
      <c r="BE75" s="1309"/>
      <c r="BF75" s="1309"/>
      <c r="BG75" s="1309"/>
      <c r="BH75" s="1309"/>
      <c r="BI75" s="1309"/>
      <c r="BJ75" s="1309"/>
      <c r="BK75" s="1309"/>
      <c r="BL75" s="1309"/>
      <c r="BM75" s="1309"/>
      <c r="BN75" s="1309"/>
      <c r="BO75" s="1309"/>
      <c r="BP75" s="1310">
        <v>4.4000000000000004</v>
      </c>
      <c r="BQ75" s="1310"/>
      <c r="BR75" s="1310"/>
      <c r="BS75" s="1310"/>
      <c r="BT75" s="1310"/>
      <c r="BU75" s="1310"/>
      <c r="BV75" s="1310"/>
      <c r="BW75" s="1310"/>
      <c r="BX75" s="1310">
        <v>4.2</v>
      </c>
      <c r="BY75" s="1310"/>
      <c r="BZ75" s="1310"/>
      <c r="CA75" s="1310"/>
      <c r="CB75" s="1310"/>
      <c r="CC75" s="1310"/>
      <c r="CD75" s="1310"/>
      <c r="CE75" s="1310"/>
      <c r="CF75" s="1310">
        <v>4.0999999999999996</v>
      </c>
      <c r="CG75" s="1310"/>
      <c r="CH75" s="1310"/>
      <c r="CI75" s="1310"/>
      <c r="CJ75" s="1310"/>
      <c r="CK75" s="1310"/>
      <c r="CL75" s="1310"/>
      <c r="CM75" s="1310"/>
      <c r="CN75" s="1310">
        <v>3.6</v>
      </c>
      <c r="CO75" s="1310"/>
      <c r="CP75" s="1310"/>
      <c r="CQ75" s="1310"/>
      <c r="CR75" s="1310"/>
      <c r="CS75" s="1310"/>
      <c r="CT75" s="1310"/>
      <c r="CU75" s="1310"/>
      <c r="CV75" s="1310">
        <v>3.5</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613</v>
      </c>
      <c r="AO77" s="1305"/>
      <c r="AP77" s="1305"/>
      <c r="AQ77" s="1305"/>
      <c r="AR77" s="1305"/>
      <c r="AS77" s="1305"/>
      <c r="AT77" s="1305"/>
      <c r="AU77" s="1305"/>
      <c r="AV77" s="1305"/>
      <c r="AW77" s="1305"/>
      <c r="AX77" s="1305"/>
      <c r="AY77" s="1305"/>
      <c r="AZ77" s="1305"/>
      <c r="BA77" s="1305"/>
      <c r="BB77" s="1309" t="s">
        <v>611</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616</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4+hje+QD8GS844liigsjnGEUbj0Uz9fCKcyli0a8KtTEP7s+R4qJxUg98g08xf3UIuU1Cx+wg37bhf6j/4QfOw==" saltValue="MploTGQotfoLSR9kDujC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78" zoomScale="80" zoomScaleNormal="8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2injOS2fn93aIvSLjI8Fp7UK+ELAnX7Q7Ne0JNDaJuh8WrkU0+w5C+x9WndWfK12luLNJUttoojTXqka6ZR7Eg==" saltValue="Dy8p1u8VwhIRrIxiTdqy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85" zoomScale="80" zoomScaleNormal="8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OUvKK1G6D42kTcnzHafhIHc77f9o29KAZ1Z8qNdrSKmlMOB6tl9+8P15Y6kT+gOubWtywjOGJZ7butMxyyVp5Q==" saltValue="MugbBuihA/JqEN13nV/A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18350</v>
      </c>
      <c r="E3" s="162"/>
      <c r="F3" s="163">
        <v>47278</v>
      </c>
      <c r="G3" s="164"/>
      <c r="H3" s="165"/>
    </row>
    <row r="4" spans="1:8" x14ac:dyDescent="0.15">
      <c r="A4" s="166"/>
      <c r="B4" s="167"/>
      <c r="C4" s="168"/>
      <c r="D4" s="169">
        <v>14397</v>
      </c>
      <c r="E4" s="170"/>
      <c r="F4" s="171">
        <v>24096</v>
      </c>
      <c r="G4" s="172"/>
      <c r="H4" s="173"/>
    </row>
    <row r="5" spans="1:8" x14ac:dyDescent="0.15">
      <c r="A5" s="154" t="s">
        <v>555</v>
      </c>
      <c r="B5" s="159"/>
      <c r="C5" s="160"/>
      <c r="D5" s="161">
        <v>21095</v>
      </c>
      <c r="E5" s="162"/>
      <c r="F5" s="163">
        <v>44504</v>
      </c>
      <c r="G5" s="164"/>
      <c r="H5" s="165"/>
    </row>
    <row r="6" spans="1:8" x14ac:dyDescent="0.15">
      <c r="A6" s="166"/>
      <c r="B6" s="167"/>
      <c r="C6" s="168"/>
      <c r="D6" s="169">
        <v>16197</v>
      </c>
      <c r="E6" s="170"/>
      <c r="F6" s="171">
        <v>25876</v>
      </c>
      <c r="G6" s="172"/>
      <c r="H6" s="173"/>
    </row>
    <row r="7" spans="1:8" x14ac:dyDescent="0.15">
      <c r="A7" s="154" t="s">
        <v>556</v>
      </c>
      <c r="B7" s="159"/>
      <c r="C7" s="160"/>
      <c r="D7" s="161">
        <v>32227</v>
      </c>
      <c r="E7" s="162"/>
      <c r="F7" s="163">
        <v>47820</v>
      </c>
      <c r="G7" s="164"/>
      <c r="H7" s="165"/>
    </row>
    <row r="8" spans="1:8" x14ac:dyDescent="0.15">
      <c r="A8" s="166"/>
      <c r="B8" s="167"/>
      <c r="C8" s="168"/>
      <c r="D8" s="169">
        <v>22186</v>
      </c>
      <c r="E8" s="170"/>
      <c r="F8" s="171">
        <v>25855</v>
      </c>
      <c r="G8" s="172"/>
      <c r="H8" s="173"/>
    </row>
    <row r="9" spans="1:8" x14ac:dyDescent="0.15">
      <c r="A9" s="154" t="s">
        <v>557</v>
      </c>
      <c r="B9" s="159"/>
      <c r="C9" s="160"/>
      <c r="D9" s="161">
        <v>32046</v>
      </c>
      <c r="E9" s="162"/>
      <c r="F9" s="163">
        <v>41934</v>
      </c>
      <c r="G9" s="164"/>
      <c r="H9" s="165"/>
    </row>
    <row r="10" spans="1:8" x14ac:dyDescent="0.15">
      <c r="A10" s="166"/>
      <c r="B10" s="167"/>
      <c r="C10" s="168"/>
      <c r="D10" s="169">
        <v>20976</v>
      </c>
      <c r="E10" s="170"/>
      <c r="F10" s="171">
        <v>23352</v>
      </c>
      <c r="G10" s="172"/>
      <c r="H10" s="173"/>
    </row>
    <row r="11" spans="1:8" x14ac:dyDescent="0.15">
      <c r="A11" s="154" t="s">
        <v>558</v>
      </c>
      <c r="B11" s="159"/>
      <c r="C11" s="160"/>
      <c r="D11" s="161">
        <v>37691</v>
      </c>
      <c r="E11" s="162"/>
      <c r="F11" s="163">
        <v>45588</v>
      </c>
      <c r="G11" s="164"/>
      <c r="H11" s="165"/>
    </row>
    <row r="12" spans="1:8" x14ac:dyDescent="0.15">
      <c r="A12" s="166"/>
      <c r="B12" s="167"/>
      <c r="C12" s="174"/>
      <c r="D12" s="169">
        <v>32994</v>
      </c>
      <c r="E12" s="170"/>
      <c r="F12" s="171">
        <v>24150</v>
      </c>
      <c r="G12" s="172"/>
      <c r="H12" s="173"/>
    </row>
    <row r="13" spans="1:8" x14ac:dyDescent="0.15">
      <c r="A13" s="154"/>
      <c r="B13" s="159"/>
      <c r="C13" s="175"/>
      <c r="D13" s="176">
        <v>28282</v>
      </c>
      <c r="E13" s="177"/>
      <c r="F13" s="178">
        <v>45425</v>
      </c>
      <c r="G13" s="179"/>
      <c r="H13" s="165"/>
    </row>
    <row r="14" spans="1:8" x14ac:dyDescent="0.15">
      <c r="A14" s="166"/>
      <c r="B14" s="167"/>
      <c r="C14" s="168"/>
      <c r="D14" s="169">
        <v>21350</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7.28</v>
      </c>
      <c r="C19" s="180">
        <f>ROUND(VALUE(SUBSTITUTE(実質収支比率等に係る経年分析!G$48,"▲","-")),2)</f>
        <v>6.47</v>
      </c>
      <c r="D19" s="180">
        <f>ROUND(VALUE(SUBSTITUTE(実質収支比率等に係る経年分析!H$48,"▲","-")),2)</f>
        <v>7.26</v>
      </c>
      <c r="E19" s="180">
        <f>ROUND(VALUE(SUBSTITUTE(実質収支比率等に係る経年分析!I$48,"▲","-")),2)</f>
        <v>5.55</v>
      </c>
      <c r="F19" s="180">
        <f>ROUND(VALUE(SUBSTITUTE(実質収支比率等に係る経年分析!J$48,"▲","-")),2)</f>
        <v>4.45</v>
      </c>
    </row>
    <row r="20" spans="1:11" x14ac:dyDescent="0.15">
      <c r="A20" s="180" t="s">
        <v>55</v>
      </c>
      <c r="B20" s="180">
        <f>ROUND(VALUE(SUBSTITUTE(実質収支比率等に係る経年分析!F$47,"▲","-")),2)</f>
        <v>8.9600000000000009</v>
      </c>
      <c r="C20" s="180">
        <f>ROUND(VALUE(SUBSTITUTE(実質収支比率等に係る経年分析!G$47,"▲","-")),2)</f>
        <v>9.07</v>
      </c>
      <c r="D20" s="180">
        <f>ROUND(VALUE(SUBSTITUTE(実質収支比率等に係る経年分析!H$47,"▲","-")),2)</f>
        <v>8.8000000000000007</v>
      </c>
      <c r="E20" s="180">
        <f>ROUND(VALUE(SUBSTITUTE(実質収支比率等に係る経年分析!I$47,"▲","-")),2)</f>
        <v>9.8000000000000007</v>
      </c>
      <c r="F20" s="180">
        <f>ROUND(VALUE(SUBSTITUTE(実質収支比率等に係る経年分析!J$47,"▲","-")),2)</f>
        <v>9.6999999999999993</v>
      </c>
    </row>
    <row r="21" spans="1:11" x14ac:dyDescent="0.15">
      <c r="A21" s="180" t="s">
        <v>56</v>
      </c>
      <c r="B21" s="180">
        <f>IF(ISNUMBER(VALUE(SUBSTITUTE(実質収支比率等に係る経年分析!F$49,"▲","-"))),ROUND(VALUE(SUBSTITUTE(実質収支比率等に係る経年分析!F$49,"▲","-")),2),NA())</f>
        <v>1.28</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-1.18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2.0699999999999998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4.4400000000000004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1572</v>
      </c>
      <c r="E42" s="182"/>
      <c r="F42" s="182"/>
      <c r="G42" s="182">
        <f>'実質公債費比率（分子）の構造'!L$52</f>
        <v>1506</v>
      </c>
      <c r="H42" s="182"/>
      <c r="I42" s="182"/>
      <c r="J42" s="182">
        <f>'実質公債費比率（分子）の構造'!M$52</f>
        <v>1529</v>
      </c>
      <c r="K42" s="182"/>
      <c r="L42" s="182"/>
      <c r="M42" s="182">
        <f>'実質公債費比率（分子）の構造'!N$52</f>
        <v>1503</v>
      </c>
      <c r="N42" s="182"/>
      <c r="O42" s="182"/>
      <c r="P42" s="182">
        <f>'実質公債費比率（分子）の構造'!O$52</f>
        <v>1483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f>'実質公債費比率（分子）の構造'!N$50</f>
        <v>7</v>
      </c>
      <c r="L44" s="182"/>
      <c r="M44" s="182"/>
      <c r="N44" s="182">
        <f>'実質公債費比率（分子）の構造'!O$50</f>
        <v>3</v>
      </c>
      <c r="O44" s="182"/>
      <c r="P44" s="182"/>
    </row>
    <row r="45" spans="1:16" x14ac:dyDescent="0.15">
      <c r="A45" s="182" t="s">
        <v>66</v>
      </c>
      <c r="B45" s="182">
        <f>'実質公債費比率（分子）の構造'!K$49</f>
        <v>90</v>
      </c>
      <c r="C45" s="182"/>
      <c r="D45" s="182"/>
      <c r="E45" s="182">
        <f>'実質公債費比率（分子）の構造'!L$49</f>
        <v>78</v>
      </c>
      <c r="F45" s="182"/>
      <c r="G45" s="182"/>
      <c r="H45" s="182">
        <f>'実質公債費比率（分子）の構造'!M$49</f>
        <v>70</v>
      </c>
      <c r="I45" s="182"/>
      <c r="J45" s="182"/>
      <c r="K45" s="182">
        <f>'実質公債費比率（分子）の構造'!N$49</f>
        <v>64</v>
      </c>
      <c r="L45" s="182"/>
      <c r="M45" s="182"/>
      <c r="N45" s="182">
        <f>'実質公債費比率（分子）の構造'!O$49</f>
        <v>60</v>
      </c>
      <c r="O45" s="182"/>
      <c r="P45" s="182"/>
    </row>
    <row r="46" spans="1:16" x14ac:dyDescent="0.15">
      <c r="A46" s="182" t="s">
        <v>67</v>
      </c>
      <c r="B46" s="182">
        <f>'実質公債費比率（分子）の構造'!K$48</f>
        <v>97</v>
      </c>
      <c r="C46" s="182"/>
      <c r="D46" s="182"/>
      <c r="E46" s="182">
        <f>'実質公債費比率（分子）の構造'!L$48</f>
        <v>63</v>
      </c>
      <c r="F46" s="182"/>
      <c r="G46" s="182"/>
      <c r="H46" s="182">
        <f>'実質公債費比率（分子）の構造'!M$48</f>
        <v>56</v>
      </c>
      <c r="I46" s="182"/>
      <c r="J46" s="182"/>
      <c r="K46" s="182">
        <f>'実質公債費比率（分子）の構造'!N$48</f>
        <v>22</v>
      </c>
      <c r="L46" s="182"/>
      <c r="M46" s="182"/>
      <c r="N46" s="182">
        <f>'実質公債費比率（分子）の構造'!O$48</f>
        <v>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2034</v>
      </c>
      <c r="C49" s="182"/>
      <c r="D49" s="182"/>
      <c r="E49" s="182">
        <f>'実質公債費比率（分子）の構造'!L$45</f>
        <v>1915</v>
      </c>
      <c r="F49" s="182"/>
      <c r="G49" s="182"/>
      <c r="H49" s="182">
        <f>'実質公債費比率（分子）の構造'!M$45</f>
        <v>1899</v>
      </c>
      <c r="I49" s="182"/>
      <c r="J49" s="182"/>
      <c r="K49" s="182">
        <f>'実質公債費比率（分子）の構造'!N$45</f>
        <v>1875</v>
      </c>
      <c r="L49" s="182"/>
      <c r="M49" s="182"/>
      <c r="N49" s="182">
        <f>'実質公債費比率（分子）の構造'!O$45</f>
        <v>1877</v>
      </c>
      <c r="O49" s="182"/>
      <c r="P49" s="182"/>
    </row>
    <row r="50" spans="1:16" x14ac:dyDescent="0.15">
      <c r="A50" s="182" t="s">
        <v>71</v>
      </c>
      <c r="B50" s="182" t="e">
        <f>NA()</f>
        <v>#N/A</v>
      </c>
      <c r="C50" s="182">
        <f>IF(ISNUMBER('実質公債費比率（分子）の構造'!K$53),'実質公債費比率（分子）の構造'!K$53,NA())</f>
        <v>660</v>
      </c>
      <c r="D50" s="182" t="e">
        <f>NA()</f>
        <v>#N/A</v>
      </c>
      <c r="E50" s="182" t="e">
        <f>NA()</f>
        <v>#N/A</v>
      </c>
      <c r="F50" s="182">
        <f>IF(ISNUMBER('実質公債費比率（分子）の構造'!L$53),'実質公債費比率（分子）の構造'!L$53,NA())</f>
        <v>561</v>
      </c>
      <c r="G50" s="182" t="e">
        <f>NA()</f>
        <v>#N/A</v>
      </c>
      <c r="H50" s="182" t="e">
        <f>NA()</f>
        <v>#N/A</v>
      </c>
      <c r="I50" s="182">
        <f>IF(ISNUMBER('実質公債費比率（分子）の構造'!M$53),'実質公債費比率（分子）の構造'!M$53,NA())</f>
        <v>507</v>
      </c>
      <c r="J50" s="182" t="e">
        <f>NA()</f>
        <v>#N/A</v>
      </c>
      <c r="K50" s="182" t="e">
        <f>NA()</f>
        <v>#N/A</v>
      </c>
      <c r="L50" s="182">
        <f>IF(ISNUMBER('実質公債費比率（分子）の構造'!N$53),'実質公債費比率（分子）の構造'!N$53,NA())</f>
        <v>465</v>
      </c>
      <c r="M50" s="182" t="e">
        <f>NA()</f>
        <v>#N/A</v>
      </c>
      <c r="N50" s="182" t="e">
        <f>NA()</f>
        <v>#N/A</v>
      </c>
      <c r="O50" s="182">
        <f>IF(ISNUMBER('実質公債費比率（分子）の構造'!O$53),'実質公債費比率（分子）の構造'!O$53,NA())</f>
        <v>505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15755</v>
      </c>
      <c r="E56" s="181"/>
      <c r="F56" s="181"/>
      <c r="G56" s="181">
        <f>'将来負担比率（分子）の構造'!J$52</f>
        <v>15860</v>
      </c>
      <c r="H56" s="181"/>
      <c r="I56" s="181"/>
      <c r="J56" s="181">
        <f>'将来負担比率（分子）の構造'!K$52</f>
        <v>15992</v>
      </c>
      <c r="K56" s="181"/>
      <c r="L56" s="181"/>
      <c r="M56" s="181">
        <f>'将来負担比率（分子）の構造'!L$52</f>
        <v>16046</v>
      </c>
      <c r="N56" s="181"/>
      <c r="O56" s="181"/>
      <c r="P56" s="181">
        <f>'将来負担比率（分子）の構造'!M$52</f>
        <v>15996</v>
      </c>
    </row>
    <row r="57" spans="1:16" x14ac:dyDescent="0.15">
      <c r="A57" s="181" t="s">
        <v>42</v>
      </c>
      <c r="B57" s="181"/>
      <c r="C57" s="181"/>
      <c r="D57" s="181">
        <f>'将来負担比率（分子）の構造'!I$51</f>
        <v>1666</v>
      </c>
      <c r="E57" s="181"/>
      <c r="F57" s="181"/>
      <c r="G57" s="181">
        <f>'将来負担比率（分子）の構造'!J$51</f>
        <v>1298</v>
      </c>
      <c r="H57" s="181"/>
      <c r="I57" s="181"/>
      <c r="J57" s="181">
        <f>'将来負担比率（分子）の構造'!K$51</f>
        <v>1206</v>
      </c>
      <c r="K57" s="181"/>
      <c r="L57" s="181"/>
      <c r="M57" s="181">
        <f>'将来負担比率（分子）の構造'!L$51</f>
        <v>1305</v>
      </c>
      <c r="N57" s="181"/>
      <c r="O57" s="181"/>
      <c r="P57" s="181">
        <f>'将来負担比率（分子）の構造'!M$51</f>
        <v>1274</v>
      </c>
    </row>
    <row r="58" spans="1:16" x14ac:dyDescent="0.15">
      <c r="A58" s="181" t="s">
        <v>41</v>
      </c>
      <c r="B58" s="181"/>
      <c r="C58" s="181"/>
      <c r="D58" s="181">
        <f>'将来負担比率（分子）の構造'!I$50</f>
        <v>3821</v>
      </c>
      <c r="E58" s="181"/>
      <c r="F58" s="181"/>
      <c r="G58" s="181">
        <f>'将来負担比率（分子）の構造'!J$50</f>
        <v>4310</v>
      </c>
      <c r="H58" s="181"/>
      <c r="I58" s="181"/>
      <c r="J58" s="181">
        <f>'将来負担比率（分子）の構造'!K$50</f>
        <v>4572</v>
      </c>
      <c r="K58" s="181"/>
      <c r="L58" s="181"/>
      <c r="M58" s="181">
        <f>'将来負担比率（分子）の構造'!L$50</f>
        <v>5040</v>
      </c>
      <c r="N58" s="181"/>
      <c r="O58" s="181"/>
      <c r="P58" s="181">
        <f>'将来負担比率（分子）の構造'!M$50</f>
        <v>5109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58</v>
      </c>
      <c r="C61" s="181"/>
      <c r="D61" s="181"/>
      <c r="E61" s="181">
        <f>'将来負担比率（分子）の構造'!J$46</f>
        <v>54</v>
      </c>
      <c r="F61" s="181"/>
      <c r="G61" s="181"/>
      <c r="H61" s="181">
        <f>'将来負担比率（分子）の構造'!K$46</f>
        <v>50</v>
      </c>
      <c r="I61" s="181"/>
      <c r="J61" s="181"/>
      <c r="K61" s="181">
        <f>'将来負担比率（分子）の構造'!L$46</f>
        <v>46</v>
      </c>
      <c r="L61" s="181"/>
      <c r="M61" s="181"/>
      <c r="N61" s="181">
        <f>'将来負担比率（分子）の構造'!M$46</f>
        <v>42</v>
      </c>
      <c r="O61" s="181"/>
      <c r="P61" s="181"/>
    </row>
    <row r="62" spans="1:16" x14ac:dyDescent="0.15">
      <c r="A62" s="181" t="s">
        <v>35</v>
      </c>
      <c r="B62" s="181">
        <f>'将来負担比率（分子）の構造'!I$45</f>
        <v>4775</v>
      </c>
      <c r="C62" s="181"/>
      <c r="D62" s="181"/>
      <c r="E62" s="181">
        <f>'将来負担比率（分子）の構造'!J$45</f>
        <v>4730</v>
      </c>
      <c r="F62" s="181"/>
      <c r="G62" s="181"/>
      <c r="H62" s="181">
        <f>'将来負担比率（分子）の構造'!K$45</f>
        <v>4659</v>
      </c>
      <c r="I62" s="181"/>
      <c r="J62" s="181"/>
      <c r="K62" s="181">
        <f>'将来負担比率（分子）の構造'!L$45</f>
        <v>4492</v>
      </c>
      <c r="L62" s="181"/>
      <c r="M62" s="181"/>
      <c r="N62" s="181">
        <f>'将来負担比率（分子）の構造'!M$45</f>
        <v>4400</v>
      </c>
      <c r="O62" s="181"/>
      <c r="P62" s="181"/>
    </row>
    <row r="63" spans="1:16" x14ac:dyDescent="0.15">
      <c r="A63" s="181" t="s">
        <v>34</v>
      </c>
      <c r="B63" s="181">
        <f>'将来負担比率（分子）の構造'!I$44</f>
        <v>460</v>
      </c>
      <c r="C63" s="181"/>
      <c r="D63" s="181"/>
      <c r="E63" s="181">
        <f>'将来負担比率（分子）の構造'!J$44</f>
        <v>376</v>
      </c>
      <c r="F63" s="181"/>
      <c r="G63" s="181"/>
      <c r="H63" s="181">
        <f>'将来負担比率（分子）の構造'!K$44</f>
        <v>307</v>
      </c>
      <c r="I63" s="181"/>
      <c r="J63" s="181"/>
      <c r="K63" s="181">
        <f>'将来負担比率（分子）の構造'!L$44</f>
        <v>247</v>
      </c>
      <c r="L63" s="181"/>
      <c r="M63" s="181"/>
      <c r="N63" s="181">
        <f>'将来負担比率（分子）の構造'!M$44</f>
        <v>188</v>
      </c>
      <c r="O63" s="181"/>
      <c r="P63" s="181"/>
    </row>
    <row r="64" spans="1:16" x14ac:dyDescent="0.15">
      <c r="A64" s="181" t="s">
        <v>33</v>
      </c>
      <c r="B64" s="181">
        <f>'将来負担比率（分子）の構造'!I$43</f>
        <v>866</v>
      </c>
      <c r="C64" s="181"/>
      <c r="D64" s="181"/>
      <c r="E64" s="181">
        <f>'将来負担比率（分子）の構造'!J$43</f>
        <v>630</v>
      </c>
      <c r="F64" s="181"/>
      <c r="G64" s="181"/>
      <c r="H64" s="181">
        <f>'将来負担比率（分子）の構造'!K$43</f>
        <v>454</v>
      </c>
      <c r="I64" s="181"/>
      <c r="J64" s="181"/>
      <c r="K64" s="181">
        <f>'将来負担比率（分子）の構造'!L$43</f>
        <v>356</v>
      </c>
      <c r="L64" s="181"/>
      <c r="M64" s="181"/>
      <c r="N64" s="181">
        <f>'将来負担比率（分子）の構造'!M$43</f>
        <v>336</v>
      </c>
      <c r="O64" s="181"/>
      <c r="P64" s="181"/>
    </row>
    <row r="65" spans="1:16" x14ac:dyDescent="0.15">
      <c r="A65" s="181" t="s">
        <v>32</v>
      </c>
      <c r="B65" s="181">
        <f>'将来負担比率（分子）の構造'!I$42</f>
        <v>179</v>
      </c>
      <c r="C65" s="181"/>
      <c r="D65" s="181"/>
      <c r="E65" s="181">
        <f>'将来負担比率（分子）の構造'!J$42</f>
        <v>271</v>
      </c>
      <c r="F65" s="181"/>
      <c r="G65" s="181"/>
      <c r="H65" s="181">
        <f>'将来負担比率（分子）の構造'!K$42</f>
        <v>528</v>
      </c>
      <c r="I65" s="181"/>
      <c r="J65" s="181"/>
      <c r="K65" s="181">
        <f>'将来負担比率（分子）の構造'!L$42</f>
        <v>793</v>
      </c>
      <c r="L65" s="181"/>
      <c r="M65" s="181"/>
      <c r="N65" s="181">
        <f>'将来負担比率（分子）の構造'!M$42</f>
        <v>880</v>
      </c>
      <c r="O65" s="181"/>
      <c r="P65" s="181"/>
    </row>
    <row r="66" spans="1:16" x14ac:dyDescent="0.15">
      <c r="A66" s="181" t="s">
        <v>31</v>
      </c>
      <c r="B66" s="181">
        <f>'将来負担比率（分子）の構造'!I$41</f>
        <v>18954</v>
      </c>
      <c r="C66" s="181"/>
      <c r="D66" s="181"/>
      <c r="E66" s="181">
        <f>'将来負担比率（分子）の構造'!J$41</f>
        <v>18682</v>
      </c>
      <c r="F66" s="181"/>
      <c r="G66" s="181"/>
      <c r="H66" s="181">
        <f>'将来負担比率（分子）の構造'!K$41</f>
        <v>19039</v>
      </c>
      <c r="I66" s="181"/>
      <c r="J66" s="181"/>
      <c r="K66" s="181">
        <f>'将来負担比率（分子）の構造'!L$41</f>
        <v>19522</v>
      </c>
      <c r="L66" s="181"/>
      <c r="M66" s="181"/>
      <c r="N66" s="181">
        <f>'将来負担比率（分子）の構造'!M$41</f>
        <v>19886</v>
      </c>
      <c r="O66" s="181"/>
      <c r="P66" s="181"/>
    </row>
    <row r="67" spans="1:16" x14ac:dyDescent="0.15">
      <c r="A67" s="181" t="s">
        <v>75</v>
      </c>
      <c r="B67" s="181" t="e">
        <f>NA()</f>
        <v>#N/A</v>
      </c>
      <c r="C67" s="181">
        <f>IF(ISNUMBER('将来負担比率（分子）の構造'!I$53), IF('将来負担比率（分子）の構造'!I$53 &lt; 0, 0, '将来負担比率（分子）の構造'!I$53), NA())</f>
        <v>4050</v>
      </c>
      <c r="D67" s="181" t="e">
        <f>NA()</f>
        <v>#N/A</v>
      </c>
      <c r="E67" s="181" t="e">
        <f>NA()</f>
        <v>#N/A</v>
      </c>
      <c r="F67" s="181">
        <f>IF(ISNUMBER('将来負担比率（分子）の構造'!J$53), IF('将来負担比率（分子）の構造'!J$53 &lt; 0, 0, '将来負担比率（分子）の構造'!J$53), NA())</f>
        <v>3274</v>
      </c>
      <c r="G67" s="181" t="e">
        <f>NA()</f>
        <v>#N/A</v>
      </c>
      <c r="H67" s="181" t="e">
        <f>NA()</f>
        <v>#N/A</v>
      </c>
      <c r="I67" s="181">
        <f>IF(ISNUMBER('将来負担比率（分子）の構造'!K$53), IF('将来負担比率（分子）の構造'!K$53 &lt; 0, 0, '将来負担比率（分子）の構造'!K$53), NA())</f>
        <v>3268</v>
      </c>
      <c r="J67" s="181" t="e">
        <f>NA()</f>
        <v>#N/A</v>
      </c>
      <c r="K67" s="181" t="e">
        <f>NA()</f>
        <v>#N/A</v>
      </c>
      <c r="L67" s="181">
        <f>IF(ISNUMBER('将来負担比率（分子）の構造'!L$53), IF('将来負担比率（分子）の構造'!L$53 &lt; 0, 0, '将来負担比率（分子）の構造'!L$53), NA())</f>
        <v>3065</v>
      </c>
      <c r="M67" s="181" t="e">
        <f>NA()</f>
        <v>#N/A</v>
      </c>
      <c r="N67" s="181" t="e">
        <f>NA()</f>
        <v>#N/A</v>
      </c>
      <c r="O67" s="181">
        <f>IF(ISNUMBER('将来負担比率（分子）の構造'!M$53), IF('将来負担比率（分子）の構造'!M$53 &lt; 0, 0, '将来負担比率（分子）の構造'!M$53), NA())</f>
        <v>3353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1345</v>
      </c>
      <c r="C72" s="185">
        <f>基金残高に係る経年分析!G55</f>
        <v>1503</v>
      </c>
      <c r="D72" s="185">
        <f>基金残高に係る経年分析!H55</f>
        <v>1490</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2771</v>
      </c>
      <c r="C74" s="185">
        <f>基金残高に係る経年分析!G57</f>
        <v>3034</v>
      </c>
      <c r="D74" s="185">
        <f>基金残高に係る経年分析!H57</f>
        <v>3052</v>
      </c>
    </row>
  </sheetData>
  <sheetProtection algorithmName="SHA-512" hashValue="Kd5HaeM7B7RPYthdEe3zzh+aJB7CFmi5UtE7JrC4qmoh2Qob5j1q9nmRwtRUETjKAZOMjbZwv/kcgt+gz05TOA==" saltValue="c3mbCyVa+I3Hm1MFTj2+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9677220</v>
      </c>
      <c r="S5" s="696"/>
      <c r="T5" s="696"/>
      <c r="U5" s="696"/>
      <c r="V5" s="696"/>
      <c r="W5" s="696"/>
      <c r="X5" s="696"/>
      <c r="Y5" s="739"/>
      <c r="Z5" s="757">
        <v>30.5</v>
      </c>
      <c r="AA5" s="757"/>
      <c r="AB5" s="757"/>
      <c r="AC5" s="757"/>
      <c r="AD5" s="758">
        <v>8949965</v>
      </c>
      <c r="AE5" s="758"/>
      <c r="AF5" s="758"/>
      <c r="AG5" s="758"/>
      <c r="AH5" s="758"/>
      <c r="AI5" s="758"/>
      <c r="AJ5" s="758"/>
      <c r="AK5" s="758"/>
      <c r="AL5" s="740">
        <v>61.1</v>
      </c>
      <c r="AM5" s="711"/>
      <c r="AN5" s="711"/>
      <c r="AO5" s="741"/>
      <c r="AP5" s="706" t="s">
        <v>229</v>
      </c>
      <c r="AQ5" s="707"/>
      <c r="AR5" s="707"/>
      <c r="AS5" s="707"/>
      <c r="AT5" s="707"/>
      <c r="AU5" s="707"/>
      <c r="AV5" s="707"/>
      <c r="AW5" s="707"/>
      <c r="AX5" s="707"/>
      <c r="AY5" s="707"/>
      <c r="AZ5" s="707"/>
      <c r="BA5" s="707"/>
      <c r="BB5" s="707"/>
      <c r="BC5" s="707"/>
      <c r="BD5" s="707"/>
      <c r="BE5" s="707"/>
      <c r="BF5" s="708"/>
      <c r="BG5" s="640">
        <v>8949965</v>
      </c>
      <c r="BH5" s="641"/>
      <c r="BI5" s="641"/>
      <c r="BJ5" s="641"/>
      <c r="BK5" s="641"/>
      <c r="BL5" s="641"/>
      <c r="BM5" s="641"/>
      <c r="BN5" s="642"/>
      <c r="BO5" s="677">
        <v>92.5</v>
      </c>
      <c r="BP5" s="677"/>
      <c r="BQ5" s="677"/>
      <c r="BR5" s="677"/>
      <c r="BS5" s="678">
        <v>32621</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119944</v>
      </c>
      <c r="S6" s="641"/>
      <c r="T6" s="641"/>
      <c r="U6" s="641"/>
      <c r="V6" s="641"/>
      <c r="W6" s="641"/>
      <c r="X6" s="641"/>
      <c r="Y6" s="642"/>
      <c r="Z6" s="677">
        <v>0.4</v>
      </c>
      <c r="AA6" s="677"/>
      <c r="AB6" s="677"/>
      <c r="AC6" s="677"/>
      <c r="AD6" s="678">
        <v>119944</v>
      </c>
      <c r="AE6" s="678"/>
      <c r="AF6" s="678"/>
      <c r="AG6" s="678"/>
      <c r="AH6" s="678"/>
      <c r="AI6" s="678"/>
      <c r="AJ6" s="678"/>
      <c r="AK6" s="678"/>
      <c r="AL6" s="643">
        <v>0.8</v>
      </c>
      <c r="AM6" s="644"/>
      <c r="AN6" s="644"/>
      <c r="AO6" s="679"/>
      <c r="AP6" s="637" t="s">
        <v>234</v>
      </c>
      <c r="AQ6" s="638"/>
      <c r="AR6" s="638"/>
      <c r="AS6" s="638"/>
      <c r="AT6" s="638"/>
      <c r="AU6" s="638"/>
      <c r="AV6" s="638"/>
      <c r="AW6" s="638"/>
      <c r="AX6" s="638"/>
      <c r="AY6" s="638"/>
      <c r="AZ6" s="638"/>
      <c r="BA6" s="638"/>
      <c r="BB6" s="638"/>
      <c r="BC6" s="638"/>
      <c r="BD6" s="638"/>
      <c r="BE6" s="638"/>
      <c r="BF6" s="639"/>
      <c r="BG6" s="640">
        <v>8949965</v>
      </c>
      <c r="BH6" s="641"/>
      <c r="BI6" s="641"/>
      <c r="BJ6" s="641"/>
      <c r="BK6" s="641"/>
      <c r="BL6" s="641"/>
      <c r="BM6" s="641"/>
      <c r="BN6" s="642"/>
      <c r="BO6" s="677">
        <v>92.5</v>
      </c>
      <c r="BP6" s="677"/>
      <c r="BQ6" s="677"/>
      <c r="BR6" s="677"/>
      <c r="BS6" s="678">
        <v>32621</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289915</v>
      </c>
      <c r="CS6" s="641"/>
      <c r="CT6" s="641"/>
      <c r="CU6" s="641"/>
      <c r="CV6" s="641"/>
      <c r="CW6" s="641"/>
      <c r="CX6" s="641"/>
      <c r="CY6" s="642"/>
      <c r="CZ6" s="740">
        <v>0.9</v>
      </c>
      <c r="DA6" s="711"/>
      <c r="DB6" s="711"/>
      <c r="DC6" s="743"/>
      <c r="DD6" s="646" t="s">
        <v>177</v>
      </c>
      <c r="DE6" s="641"/>
      <c r="DF6" s="641"/>
      <c r="DG6" s="641"/>
      <c r="DH6" s="641"/>
      <c r="DI6" s="641"/>
      <c r="DJ6" s="641"/>
      <c r="DK6" s="641"/>
      <c r="DL6" s="641"/>
      <c r="DM6" s="641"/>
      <c r="DN6" s="641"/>
      <c r="DO6" s="641"/>
      <c r="DP6" s="642"/>
      <c r="DQ6" s="646">
        <v>289915</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14676</v>
      </c>
      <c r="S7" s="641"/>
      <c r="T7" s="641"/>
      <c r="U7" s="641"/>
      <c r="V7" s="641"/>
      <c r="W7" s="641"/>
      <c r="X7" s="641"/>
      <c r="Y7" s="642"/>
      <c r="Z7" s="677">
        <v>0</v>
      </c>
      <c r="AA7" s="677"/>
      <c r="AB7" s="677"/>
      <c r="AC7" s="677"/>
      <c r="AD7" s="678">
        <v>14676</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4837754</v>
      </c>
      <c r="BH7" s="641"/>
      <c r="BI7" s="641"/>
      <c r="BJ7" s="641"/>
      <c r="BK7" s="641"/>
      <c r="BL7" s="641"/>
      <c r="BM7" s="641"/>
      <c r="BN7" s="642"/>
      <c r="BO7" s="677">
        <v>50</v>
      </c>
      <c r="BP7" s="677"/>
      <c r="BQ7" s="677"/>
      <c r="BR7" s="677"/>
      <c r="BS7" s="678">
        <v>32621</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4757668</v>
      </c>
      <c r="CS7" s="641"/>
      <c r="CT7" s="641"/>
      <c r="CU7" s="641"/>
      <c r="CV7" s="641"/>
      <c r="CW7" s="641"/>
      <c r="CX7" s="641"/>
      <c r="CY7" s="642"/>
      <c r="CZ7" s="677">
        <v>15.4</v>
      </c>
      <c r="DA7" s="677"/>
      <c r="DB7" s="677"/>
      <c r="DC7" s="677"/>
      <c r="DD7" s="646">
        <v>1303191</v>
      </c>
      <c r="DE7" s="641"/>
      <c r="DF7" s="641"/>
      <c r="DG7" s="641"/>
      <c r="DH7" s="641"/>
      <c r="DI7" s="641"/>
      <c r="DJ7" s="641"/>
      <c r="DK7" s="641"/>
      <c r="DL7" s="641"/>
      <c r="DM7" s="641"/>
      <c r="DN7" s="641"/>
      <c r="DO7" s="641"/>
      <c r="DP7" s="642"/>
      <c r="DQ7" s="646">
        <v>2956344</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72938</v>
      </c>
      <c r="S8" s="641"/>
      <c r="T8" s="641"/>
      <c r="U8" s="641"/>
      <c r="V8" s="641"/>
      <c r="W8" s="641"/>
      <c r="X8" s="641"/>
      <c r="Y8" s="642"/>
      <c r="Z8" s="677">
        <v>0.2</v>
      </c>
      <c r="AA8" s="677"/>
      <c r="AB8" s="677"/>
      <c r="AC8" s="677"/>
      <c r="AD8" s="678">
        <v>72938</v>
      </c>
      <c r="AE8" s="678"/>
      <c r="AF8" s="678"/>
      <c r="AG8" s="678"/>
      <c r="AH8" s="678"/>
      <c r="AI8" s="678"/>
      <c r="AJ8" s="678"/>
      <c r="AK8" s="678"/>
      <c r="AL8" s="643">
        <v>0.5</v>
      </c>
      <c r="AM8" s="644"/>
      <c r="AN8" s="644"/>
      <c r="AO8" s="679"/>
      <c r="AP8" s="637" t="s">
        <v>240</v>
      </c>
      <c r="AQ8" s="638"/>
      <c r="AR8" s="638"/>
      <c r="AS8" s="638"/>
      <c r="AT8" s="638"/>
      <c r="AU8" s="638"/>
      <c r="AV8" s="638"/>
      <c r="AW8" s="638"/>
      <c r="AX8" s="638"/>
      <c r="AY8" s="638"/>
      <c r="AZ8" s="638"/>
      <c r="BA8" s="638"/>
      <c r="BB8" s="638"/>
      <c r="BC8" s="638"/>
      <c r="BD8" s="638"/>
      <c r="BE8" s="638"/>
      <c r="BF8" s="639"/>
      <c r="BG8" s="640">
        <v>126932</v>
      </c>
      <c r="BH8" s="641"/>
      <c r="BI8" s="641"/>
      <c r="BJ8" s="641"/>
      <c r="BK8" s="641"/>
      <c r="BL8" s="641"/>
      <c r="BM8" s="641"/>
      <c r="BN8" s="642"/>
      <c r="BO8" s="677">
        <v>1.3</v>
      </c>
      <c r="BP8" s="677"/>
      <c r="BQ8" s="677"/>
      <c r="BR8" s="677"/>
      <c r="BS8" s="646" t="s">
        <v>177</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16399803</v>
      </c>
      <c r="CS8" s="641"/>
      <c r="CT8" s="641"/>
      <c r="CU8" s="641"/>
      <c r="CV8" s="641"/>
      <c r="CW8" s="641"/>
      <c r="CX8" s="641"/>
      <c r="CY8" s="642"/>
      <c r="CZ8" s="677">
        <v>52.9</v>
      </c>
      <c r="DA8" s="677"/>
      <c r="DB8" s="677"/>
      <c r="DC8" s="677"/>
      <c r="DD8" s="646">
        <v>29985</v>
      </c>
      <c r="DE8" s="641"/>
      <c r="DF8" s="641"/>
      <c r="DG8" s="641"/>
      <c r="DH8" s="641"/>
      <c r="DI8" s="641"/>
      <c r="DJ8" s="641"/>
      <c r="DK8" s="641"/>
      <c r="DL8" s="641"/>
      <c r="DM8" s="641"/>
      <c r="DN8" s="641"/>
      <c r="DO8" s="641"/>
      <c r="DP8" s="642"/>
      <c r="DQ8" s="646">
        <v>7508739</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44955</v>
      </c>
      <c r="S9" s="641"/>
      <c r="T9" s="641"/>
      <c r="U9" s="641"/>
      <c r="V9" s="641"/>
      <c r="W9" s="641"/>
      <c r="X9" s="641"/>
      <c r="Y9" s="642"/>
      <c r="Z9" s="677">
        <v>0.1</v>
      </c>
      <c r="AA9" s="677"/>
      <c r="AB9" s="677"/>
      <c r="AC9" s="677"/>
      <c r="AD9" s="678">
        <v>44955</v>
      </c>
      <c r="AE9" s="678"/>
      <c r="AF9" s="678"/>
      <c r="AG9" s="678"/>
      <c r="AH9" s="678"/>
      <c r="AI9" s="678"/>
      <c r="AJ9" s="678"/>
      <c r="AK9" s="678"/>
      <c r="AL9" s="643">
        <v>0.3</v>
      </c>
      <c r="AM9" s="644"/>
      <c r="AN9" s="644"/>
      <c r="AO9" s="679"/>
      <c r="AP9" s="637" t="s">
        <v>243</v>
      </c>
      <c r="AQ9" s="638"/>
      <c r="AR9" s="638"/>
      <c r="AS9" s="638"/>
      <c r="AT9" s="638"/>
      <c r="AU9" s="638"/>
      <c r="AV9" s="638"/>
      <c r="AW9" s="638"/>
      <c r="AX9" s="638"/>
      <c r="AY9" s="638"/>
      <c r="AZ9" s="638"/>
      <c r="BA9" s="638"/>
      <c r="BB9" s="638"/>
      <c r="BC9" s="638"/>
      <c r="BD9" s="638"/>
      <c r="BE9" s="638"/>
      <c r="BF9" s="639"/>
      <c r="BG9" s="640">
        <v>4358587</v>
      </c>
      <c r="BH9" s="641"/>
      <c r="BI9" s="641"/>
      <c r="BJ9" s="641"/>
      <c r="BK9" s="641"/>
      <c r="BL9" s="641"/>
      <c r="BM9" s="641"/>
      <c r="BN9" s="642"/>
      <c r="BO9" s="677">
        <v>45</v>
      </c>
      <c r="BP9" s="677"/>
      <c r="BQ9" s="677"/>
      <c r="BR9" s="677"/>
      <c r="BS9" s="646" t="s">
        <v>177</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1751524</v>
      </c>
      <c r="CS9" s="641"/>
      <c r="CT9" s="641"/>
      <c r="CU9" s="641"/>
      <c r="CV9" s="641"/>
      <c r="CW9" s="641"/>
      <c r="CX9" s="641"/>
      <c r="CY9" s="642"/>
      <c r="CZ9" s="677">
        <v>5.7</v>
      </c>
      <c r="DA9" s="677"/>
      <c r="DB9" s="677"/>
      <c r="DC9" s="677"/>
      <c r="DD9" s="646">
        <v>4900</v>
      </c>
      <c r="DE9" s="641"/>
      <c r="DF9" s="641"/>
      <c r="DG9" s="641"/>
      <c r="DH9" s="641"/>
      <c r="DI9" s="641"/>
      <c r="DJ9" s="641"/>
      <c r="DK9" s="641"/>
      <c r="DL9" s="641"/>
      <c r="DM9" s="641"/>
      <c r="DN9" s="641"/>
      <c r="DO9" s="641"/>
      <c r="DP9" s="642"/>
      <c r="DQ9" s="646">
        <v>1256163</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177</v>
      </c>
      <c r="S10" s="641"/>
      <c r="T10" s="641"/>
      <c r="U10" s="641"/>
      <c r="V10" s="641"/>
      <c r="W10" s="641"/>
      <c r="X10" s="641"/>
      <c r="Y10" s="642"/>
      <c r="Z10" s="677" t="s">
        <v>177</v>
      </c>
      <c r="AA10" s="677"/>
      <c r="AB10" s="677"/>
      <c r="AC10" s="677"/>
      <c r="AD10" s="678" t="s">
        <v>177</v>
      </c>
      <c r="AE10" s="678"/>
      <c r="AF10" s="678"/>
      <c r="AG10" s="678"/>
      <c r="AH10" s="678"/>
      <c r="AI10" s="678"/>
      <c r="AJ10" s="678"/>
      <c r="AK10" s="678"/>
      <c r="AL10" s="643" t="s">
        <v>177</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113477</v>
      </c>
      <c r="BH10" s="641"/>
      <c r="BI10" s="641"/>
      <c r="BJ10" s="641"/>
      <c r="BK10" s="641"/>
      <c r="BL10" s="641"/>
      <c r="BM10" s="641"/>
      <c r="BN10" s="642"/>
      <c r="BO10" s="677">
        <v>1.2</v>
      </c>
      <c r="BP10" s="677"/>
      <c r="BQ10" s="677"/>
      <c r="BR10" s="677"/>
      <c r="BS10" s="646" t="s">
        <v>177</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119690</v>
      </c>
      <c r="CS10" s="641"/>
      <c r="CT10" s="641"/>
      <c r="CU10" s="641"/>
      <c r="CV10" s="641"/>
      <c r="CW10" s="641"/>
      <c r="CX10" s="641"/>
      <c r="CY10" s="642"/>
      <c r="CZ10" s="677">
        <v>0.4</v>
      </c>
      <c r="DA10" s="677"/>
      <c r="DB10" s="677"/>
      <c r="DC10" s="677"/>
      <c r="DD10" s="646">
        <v>209</v>
      </c>
      <c r="DE10" s="641"/>
      <c r="DF10" s="641"/>
      <c r="DG10" s="641"/>
      <c r="DH10" s="641"/>
      <c r="DI10" s="641"/>
      <c r="DJ10" s="641"/>
      <c r="DK10" s="641"/>
      <c r="DL10" s="641"/>
      <c r="DM10" s="641"/>
      <c r="DN10" s="641"/>
      <c r="DO10" s="641"/>
      <c r="DP10" s="642"/>
      <c r="DQ10" s="646">
        <v>94545</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1195654</v>
      </c>
      <c r="S11" s="641"/>
      <c r="T11" s="641"/>
      <c r="U11" s="641"/>
      <c r="V11" s="641"/>
      <c r="W11" s="641"/>
      <c r="X11" s="641"/>
      <c r="Y11" s="642"/>
      <c r="Z11" s="643">
        <v>3.8</v>
      </c>
      <c r="AA11" s="644"/>
      <c r="AB11" s="644"/>
      <c r="AC11" s="645"/>
      <c r="AD11" s="646">
        <v>1195654</v>
      </c>
      <c r="AE11" s="641"/>
      <c r="AF11" s="641"/>
      <c r="AG11" s="641"/>
      <c r="AH11" s="641"/>
      <c r="AI11" s="641"/>
      <c r="AJ11" s="641"/>
      <c r="AK11" s="642"/>
      <c r="AL11" s="643">
        <v>8.1999999999999993</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238758</v>
      </c>
      <c r="BH11" s="641"/>
      <c r="BI11" s="641"/>
      <c r="BJ11" s="641"/>
      <c r="BK11" s="641"/>
      <c r="BL11" s="641"/>
      <c r="BM11" s="641"/>
      <c r="BN11" s="642"/>
      <c r="BO11" s="677">
        <v>2.5</v>
      </c>
      <c r="BP11" s="677"/>
      <c r="BQ11" s="677"/>
      <c r="BR11" s="677"/>
      <c r="BS11" s="646">
        <v>32621</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57882</v>
      </c>
      <c r="CS11" s="641"/>
      <c r="CT11" s="641"/>
      <c r="CU11" s="641"/>
      <c r="CV11" s="641"/>
      <c r="CW11" s="641"/>
      <c r="CX11" s="641"/>
      <c r="CY11" s="642"/>
      <c r="CZ11" s="677">
        <v>0.2</v>
      </c>
      <c r="DA11" s="677"/>
      <c r="DB11" s="677"/>
      <c r="DC11" s="677"/>
      <c r="DD11" s="646">
        <v>641</v>
      </c>
      <c r="DE11" s="641"/>
      <c r="DF11" s="641"/>
      <c r="DG11" s="641"/>
      <c r="DH11" s="641"/>
      <c r="DI11" s="641"/>
      <c r="DJ11" s="641"/>
      <c r="DK11" s="641"/>
      <c r="DL11" s="641"/>
      <c r="DM11" s="641"/>
      <c r="DN11" s="641"/>
      <c r="DO11" s="641"/>
      <c r="DP11" s="642"/>
      <c r="DQ11" s="646">
        <v>53250</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177</v>
      </c>
      <c r="S12" s="641"/>
      <c r="T12" s="641"/>
      <c r="U12" s="641"/>
      <c r="V12" s="641"/>
      <c r="W12" s="641"/>
      <c r="X12" s="641"/>
      <c r="Y12" s="642"/>
      <c r="Z12" s="677" t="s">
        <v>177</v>
      </c>
      <c r="AA12" s="677"/>
      <c r="AB12" s="677"/>
      <c r="AC12" s="677"/>
      <c r="AD12" s="678" t="s">
        <v>177</v>
      </c>
      <c r="AE12" s="678"/>
      <c r="AF12" s="678"/>
      <c r="AG12" s="678"/>
      <c r="AH12" s="678"/>
      <c r="AI12" s="678"/>
      <c r="AJ12" s="678"/>
      <c r="AK12" s="678"/>
      <c r="AL12" s="643" t="s">
        <v>177</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3677528</v>
      </c>
      <c r="BH12" s="641"/>
      <c r="BI12" s="641"/>
      <c r="BJ12" s="641"/>
      <c r="BK12" s="641"/>
      <c r="BL12" s="641"/>
      <c r="BM12" s="641"/>
      <c r="BN12" s="642"/>
      <c r="BO12" s="677">
        <v>38</v>
      </c>
      <c r="BP12" s="677"/>
      <c r="BQ12" s="677"/>
      <c r="BR12" s="677"/>
      <c r="BS12" s="646" t="s">
        <v>177</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130921</v>
      </c>
      <c r="CS12" s="641"/>
      <c r="CT12" s="641"/>
      <c r="CU12" s="641"/>
      <c r="CV12" s="641"/>
      <c r="CW12" s="641"/>
      <c r="CX12" s="641"/>
      <c r="CY12" s="642"/>
      <c r="CZ12" s="677">
        <v>0.4</v>
      </c>
      <c r="DA12" s="677"/>
      <c r="DB12" s="677"/>
      <c r="DC12" s="677"/>
      <c r="DD12" s="646">
        <v>71</v>
      </c>
      <c r="DE12" s="641"/>
      <c r="DF12" s="641"/>
      <c r="DG12" s="641"/>
      <c r="DH12" s="641"/>
      <c r="DI12" s="641"/>
      <c r="DJ12" s="641"/>
      <c r="DK12" s="641"/>
      <c r="DL12" s="641"/>
      <c r="DM12" s="641"/>
      <c r="DN12" s="641"/>
      <c r="DO12" s="641"/>
      <c r="DP12" s="642"/>
      <c r="DQ12" s="646">
        <v>51558</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177</v>
      </c>
      <c r="S13" s="641"/>
      <c r="T13" s="641"/>
      <c r="U13" s="641"/>
      <c r="V13" s="641"/>
      <c r="W13" s="641"/>
      <c r="X13" s="641"/>
      <c r="Y13" s="642"/>
      <c r="Z13" s="677" t="s">
        <v>177</v>
      </c>
      <c r="AA13" s="677"/>
      <c r="AB13" s="677"/>
      <c r="AC13" s="677"/>
      <c r="AD13" s="678" t="s">
        <v>177</v>
      </c>
      <c r="AE13" s="678"/>
      <c r="AF13" s="678"/>
      <c r="AG13" s="678"/>
      <c r="AH13" s="678"/>
      <c r="AI13" s="678"/>
      <c r="AJ13" s="678"/>
      <c r="AK13" s="678"/>
      <c r="AL13" s="643" t="s">
        <v>177</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3420382</v>
      </c>
      <c r="BH13" s="641"/>
      <c r="BI13" s="641"/>
      <c r="BJ13" s="641"/>
      <c r="BK13" s="641"/>
      <c r="BL13" s="641"/>
      <c r="BM13" s="641"/>
      <c r="BN13" s="642"/>
      <c r="BO13" s="677">
        <v>35.299999999999997</v>
      </c>
      <c r="BP13" s="677"/>
      <c r="BQ13" s="677"/>
      <c r="BR13" s="677"/>
      <c r="BS13" s="646" t="s">
        <v>177</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1225787</v>
      </c>
      <c r="CS13" s="641"/>
      <c r="CT13" s="641"/>
      <c r="CU13" s="641"/>
      <c r="CV13" s="641"/>
      <c r="CW13" s="641"/>
      <c r="CX13" s="641"/>
      <c r="CY13" s="642"/>
      <c r="CZ13" s="677">
        <v>4</v>
      </c>
      <c r="DA13" s="677"/>
      <c r="DB13" s="677"/>
      <c r="DC13" s="677"/>
      <c r="DD13" s="646">
        <v>665040</v>
      </c>
      <c r="DE13" s="641"/>
      <c r="DF13" s="641"/>
      <c r="DG13" s="641"/>
      <c r="DH13" s="641"/>
      <c r="DI13" s="641"/>
      <c r="DJ13" s="641"/>
      <c r="DK13" s="641"/>
      <c r="DL13" s="641"/>
      <c r="DM13" s="641"/>
      <c r="DN13" s="641"/>
      <c r="DO13" s="641"/>
      <c r="DP13" s="642"/>
      <c r="DQ13" s="646">
        <v>525524</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35310</v>
      </c>
      <c r="S14" s="641"/>
      <c r="T14" s="641"/>
      <c r="U14" s="641"/>
      <c r="V14" s="641"/>
      <c r="W14" s="641"/>
      <c r="X14" s="641"/>
      <c r="Y14" s="642"/>
      <c r="Z14" s="677">
        <v>0.1</v>
      </c>
      <c r="AA14" s="677"/>
      <c r="AB14" s="677"/>
      <c r="AC14" s="677"/>
      <c r="AD14" s="678">
        <v>35310</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72718</v>
      </c>
      <c r="BH14" s="641"/>
      <c r="BI14" s="641"/>
      <c r="BJ14" s="641"/>
      <c r="BK14" s="641"/>
      <c r="BL14" s="641"/>
      <c r="BM14" s="641"/>
      <c r="BN14" s="642"/>
      <c r="BO14" s="677">
        <v>0.8</v>
      </c>
      <c r="BP14" s="677"/>
      <c r="BQ14" s="677"/>
      <c r="BR14" s="677"/>
      <c r="BS14" s="646" t="s">
        <v>177</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994329</v>
      </c>
      <c r="CS14" s="641"/>
      <c r="CT14" s="641"/>
      <c r="CU14" s="641"/>
      <c r="CV14" s="641"/>
      <c r="CW14" s="641"/>
      <c r="CX14" s="641"/>
      <c r="CY14" s="642"/>
      <c r="CZ14" s="677">
        <v>3.2</v>
      </c>
      <c r="DA14" s="677"/>
      <c r="DB14" s="677"/>
      <c r="DC14" s="677"/>
      <c r="DD14" s="646">
        <v>2530</v>
      </c>
      <c r="DE14" s="641"/>
      <c r="DF14" s="641"/>
      <c r="DG14" s="641"/>
      <c r="DH14" s="641"/>
      <c r="DI14" s="641"/>
      <c r="DJ14" s="641"/>
      <c r="DK14" s="641"/>
      <c r="DL14" s="641"/>
      <c r="DM14" s="641"/>
      <c r="DN14" s="641"/>
      <c r="DO14" s="641"/>
      <c r="DP14" s="642"/>
      <c r="DQ14" s="646">
        <v>589984</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177</v>
      </c>
      <c r="S15" s="641"/>
      <c r="T15" s="641"/>
      <c r="U15" s="641"/>
      <c r="V15" s="641"/>
      <c r="W15" s="641"/>
      <c r="X15" s="641"/>
      <c r="Y15" s="642"/>
      <c r="Z15" s="677" t="s">
        <v>177</v>
      </c>
      <c r="AA15" s="677"/>
      <c r="AB15" s="677"/>
      <c r="AC15" s="677"/>
      <c r="AD15" s="678" t="s">
        <v>177</v>
      </c>
      <c r="AE15" s="678"/>
      <c r="AF15" s="678"/>
      <c r="AG15" s="678"/>
      <c r="AH15" s="678"/>
      <c r="AI15" s="678"/>
      <c r="AJ15" s="678"/>
      <c r="AK15" s="678"/>
      <c r="AL15" s="643" t="s">
        <v>177</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361965</v>
      </c>
      <c r="BH15" s="641"/>
      <c r="BI15" s="641"/>
      <c r="BJ15" s="641"/>
      <c r="BK15" s="641"/>
      <c r="BL15" s="641"/>
      <c r="BM15" s="641"/>
      <c r="BN15" s="642"/>
      <c r="BO15" s="677">
        <v>3.7</v>
      </c>
      <c r="BP15" s="677"/>
      <c r="BQ15" s="677"/>
      <c r="BR15" s="677"/>
      <c r="BS15" s="646" t="s">
        <v>177</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3360335</v>
      </c>
      <c r="CS15" s="641"/>
      <c r="CT15" s="641"/>
      <c r="CU15" s="641"/>
      <c r="CV15" s="641"/>
      <c r="CW15" s="641"/>
      <c r="CX15" s="641"/>
      <c r="CY15" s="642"/>
      <c r="CZ15" s="677">
        <v>10.8</v>
      </c>
      <c r="DA15" s="677"/>
      <c r="DB15" s="677"/>
      <c r="DC15" s="677"/>
      <c r="DD15" s="646">
        <v>806555</v>
      </c>
      <c r="DE15" s="641"/>
      <c r="DF15" s="641"/>
      <c r="DG15" s="641"/>
      <c r="DH15" s="641"/>
      <c r="DI15" s="641"/>
      <c r="DJ15" s="641"/>
      <c r="DK15" s="641"/>
      <c r="DL15" s="641"/>
      <c r="DM15" s="641"/>
      <c r="DN15" s="641"/>
      <c r="DO15" s="641"/>
      <c r="DP15" s="642"/>
      <c r="DQ15" s="646">
        <v>2115398</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12479</v>
      </c>
      <c r="S16" s="641"/>
      <c r="T16" s="641"/>
      <c r="U16" s="641"/>
      <c r="V16" s="641"/>
      <c r="W16" s="641"/>
      <c r="X16" s="641"/>
      <c r="Y16" s="642"/>
      <c r="Z16" s="677">
        <v>0</v>
      </c>
      <c r="AA16" s="677"/>
      <c r="AB16" s="677"/>
      <c r="AC16" s="677"/>
      <c r="AD16" s="678">
        <v>12479</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177</v>
      </c>
      <c r="BH16" s="641"/>
      <c r="BI16" s="641"/>
      <c r="BJ16" s="641"/>
      <c r="BK16" s="641"/>
      <c r="BL16" s="641"/>
      <c r="BM16" s="641"/>
      <c r="BN16" s="642"/>
      <c r="BO16" s="677" t="s">
        <v>177</v>
      </c>
      <c r="BP16" s="677"/>
      <c r="BQ16" s="677"/>
      <c r="BR16" s="677"/>
      <c r="BS16" s="646" t="s">
        <v>177</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15046</v>
      </c>
      <c r="CS16" s="641"/>
      <c r="CT16" s="641"/>
      <c r="CU16" s="641"/>
      <c r="CV16" s="641"/>
      <c r="CW16" s="641"/>
      <c r="CX16" s="641"/>
      <c r="CY16" s="642"/>
      <c r="CZ16" s="677">
        <v>0</v>
      </c>
      <c r="DA16" s="677"/>
      <c r="DB16" s="677"/>
      <c r="DC16" s="677"/>
      <c r="DD16" s="646" t="s">
        <v>177</v>
      </c>
      <c r="DE16" s="641"/>
      <c r="DF16" s="641"/>
      <c r="DG16" s="641"/>
      <c r="DH16" s="641"/>
      <c r="DI16" s="641"/>
      <c r="DJ16" s="641"/>
      <c r="DK16" s="641"/>
      <c r="DL16" s="641"/>
      <c r="DM16" s="641"/>
      <c r="DN16" s="641"/>
      <c r="DO16" s="641"/>
      <c r="DP16" s="642"/>
      <c r="DQ16" s="646">
        <v>10067</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168212</v>
      </c>
      <c r="S17" s="641"/>
      <c r="T17" s="641"/>
      <c r="U17" s="641"/>
      <c r="V17" s="641"/>
      <c r="W17" s="641"/>
      <c r="X17" s="641"/>
      <c r="Y17" s="642"/>
      <c r="Z17" s="677">
        <v>0.5</v>
      </c>
      <c r="AA17" s="677"/>
      <c r="AB17" s="677"/>
      <c r="AC17" s="677"/>
      <c r="AD17" s="678">
        <v>168212</v>
      </c>
      <c r="AE17" s="678"/>
      <c r="AF17" s="678"/>
      <c r="AG17" s="678"/>
      <c r="AH17" s="678"/>
      <c r="AI17" s="678"/>
      <c r="AJ17" s="678"/>
      <c r="AK17" s="678"/>
      <c r="AL17" s="643">
        <v>1.1000000000000001</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177</v>
      </c>
      <c r="BH17" s="641"/>
      <c r="BI17" s="641"/>
      <c r="BJ17" s="641"/>
      <c r="BK17" s="641"/>
      <c r="BL17" s="641"/>
      <c r="BM17" s="641"/>
      <c r="BN17" s="642"/>
      <c r="BO17" s="677" t="s">
        <v>177</v>
      </c>
      <c r="BP17" s="677"/>
      <c r="BQ17" s="677"/>
      <c r="BR17" s="677"/>
      <c r="BS17" s="646" t="s">
        <v>177</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1876972</v>
      </c>
      <c r="CS17" s="641"/>
      <c r="CT17" s="641"/>
      <c r="CU17" s="641"/>
      <c r="CV17" s="641"/>
      <c r="CW17" s="641"/>
      <c r="CX17" s="641"/>
      <c r="CY17" s="642"/>
      <c r="CZ17" s="677">
        <v>6.1</v>
      </c>
      <c r="DA17" s="677"/>
      <c r="DB17" s="677"/>
      <c r="DC17" s="677"/>
      <c r="DD17" s="646" t="s">
        <v>177</v>
      </c>
      <c r="DE17" s="641"/>
      <c r="DF17" s="641"/>
      <c r="DG17" s="641"/>
      <c r="DH17" s="641"/>
      <c r="DI17" s="641"/>
      <c r="DJ17" s="641"/>
      <c r="DK17" s="641"/>
      <c r="DL17" s="641"/>
      <c r="DM17" s="641"/>
      <c r="DN17" s="641"/>
      <c r="DO17" s="641"/>
      <c r="DP17" s="642"/>
      <c r="DQ17" s="646">
        <v>1849340</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78824</v>
      </c>
      <c r="S18" s="641"/>
      <c r="T18" s="641"/>
      <c r="U18" s="641"/>
      <c r="V18" s="641"/>
      <c r="W18" s="641"/>
      <c r="X18" s="641"/>
      <c r="Y18" s="642"/>
      <c r="Z18" s="677">
        <v>0.2</v>
      </c>
      <c r="AA18" s="677"/>
      <c r="AB18" s="677"/>
      <c r="AC18" s="677"/>
      <c r="AD18" s="678">
        <v>78824</v>
      </c>
      <c r="AE18" s="678"/>
      <c r="AF18" s="678"/>
      <c r="AG18" s="678"/>
      <c r="AH18" s="678"/>
      <c r="AI18" s="678"/>
      <c r="AJ18" s="678"/>
      <c r="AK18" s="678"/>
      <c r="AL18" s="643">
        <v>0.5</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177</v>
      </c>
      <c r="BH18" s="641"/>
      <c r="BI18" s="641"/>
      <c r="BJ18" s="641"/>
      <c r="BK18" s="641"/>
      <c r="BL18" s="641"/>
      <c r="BM18" s="641"/>
      <c r="BN18" s="642"/>
      <c r="BO18" s="677" t="s">
        <v>177</v>
      </c>
      <c r="BP18" s="677"/>
      <c r="BQ18" s="677"/>
      <c r="BR18" s="677"/>
      <c r="BS18" s="646" t="s">
        <v>177</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177</v>
      </c>
      <c r="CS18" s="641"/>
      <c r="CT18" s="641"/>
      <c r="CU18" s="641"/>
      <c r="CV18" s="641"/>
      <c r="CW18" s="641"/>
      <c r="CX18" s="641"/>
      <c r="CY18" s="642"/>
      <c r="CZ18" s="677" t="s">
        <v>177</v>
      </c>
      <c r="DA18" s="677"/>
      <c r="DB18" s="677"/>
      <c r="DC18" s="677"/>
      <c r="DD18" s="646" t="s">
        <v>177</v>
      </c>
      <c r="DE18" s="641"/>
      <c r="DF18" s="641"/>
      <c r="DG18" s="641"/>
      <c r="DH18" s="641"/>
      <c r="DI18" s="641"/>
      <c r="DJ18" s="641"/>
      <c r="DK18" s="641"/>
      <c r="DL18" s="641"/>
      <c r="DM18" s="641"/>
      <c r="DN18" s="641"/>
      <c r="DO18" s="641"/>
      <c r="DP18" s="642"/>
      <c r="DQ18" s="646" t="s">
        <v>177</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6001</v>
      </c>
      <c r="S19" s="641"/>
      <c r="T19" s="641"/>
      <c r="U19" s="641"/>
      <c r="V19" s="641"/>
      <c r="W19" s="641"/>
      <c r="X19" s="641"/>
      <c r="Y19" s="642"/>
      <c r="Z19" s="677">
        <v>0</v>
      </c>
      <c r="AA19" s="677"/>
      <c r="AB19" s="677"/>
      <c r="AC19" s="677"/>
      <c r="AD19" s="678">
        <v>6001</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727255</v>
      </c>
      <c r="BH19" s="641"/>
      <c r="BI19" s="641"/>
      <c r="BJ19" s="641"/>
      <c r="BK19" s="641"/>
      <c r="BL19" s="641"/>
      <c r="BM19" s="641"/>
      <c r="BN19" s="642"/>
      <c r="BO19" s="677">
        <v>7.5</v>
      </c>
      <c r="BP19" s="677"/>
      <c r="BQ19" s="677"/>
      <c r="BR19" s="677"/>
      <c r="BS19" s="646" t="s">
        <v>177</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177</v>
      </c>
      <c r="CS19" s="641"/>
      <c r="CT19" s="641"/>
      <c r="CU19" s="641"/>
      <c r="CV19" s="641"/>
      <c r="CW19" s="641"/>
      <c r="CX19" s="641"/>
      <c r="CY19" s="642"/>
      <c r="CZ19" s="677" t="s">
        <v>177</v>
      </c>
      <c r="DA19" s="677"/>
      <c r="DB19" s="677"/>
      <c r="DC19" s="677"/>
      <c r="DD19" s="646" t="s">
        <v>177</v>
      </c>
      <c r="DE19" s="641"/>
      <c r="DF19" s="641"/>
      <c r="DG19" s="641"/>
      <c r="DH19" s="641"/>
      <c r="DI19" s="641"/>
      <c r="DJ19" s="641"/>
      <c r="DK19" s="641"/>
      <c r="DL19" s="641"/>
      <c r="DM19" s="641"/>
      <c r="DN19" s="641"/>
      <c r="DO19" s="641"/>
      <c r="DP19" s="642"/>
      <c r="DQ19" s="646" t="s">
        <v>177</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1235</v>
      </c>
      <c r="S20" s="641"/>
      <c r="T20" s="641"/>
      <c r="U20" s="641"/>
      <c r="V20" s="641"/>
      <c r="W20" s="641"/>
      <c r="X20" s="641"/>
      <c r="Y20" s="642"/>
      <c r="Z20" s="677">
        <v>0</v>
      </c>
      <c r="AA20" s="677"/>
      <c r="AB20" s="677"/>
      <c r="AC20" s="677"/>
      <c r="AD20" s="678">
        <v>1235</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727255</v>
      </c>
      <c r="BH20" s="641"/>
      <c r="BI20" s="641"/>
      <c r="BJ20" s="641"/>
      <c r="BK20" s="641"/>
      <c r="BL20" s="641"/>
      <c r="BM20" s="641"/>
      <c r="BN20" s="642"/>
      <c r="BO20" s="677">
        <v>7.5</v>
      </c>
      <c r="BP20" s="677"/>
      <c r="BQ20" s="677"/>
      <c r="BR20" s="677"/>
      <c r="BS20" s="646" t="s">
        <v>177</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30979872</v>
      </c>
      <c r="CS20" s="641"/>
      <c r="CT20" s="641"/>
      <c r="CU20" s="641"/>
      <c r="CV20" s="641"/>
      <c r="CW20" s="641"/>
      <c r="CX20" s="641"/>
      <c r="CY20" s="642"/>
      <c r="CZ20" s="677">
        <v>100</v>
      </c>
      <c r="DA20" s="677"/>
      <c r="DB20" s="677"/>
      <c r="DC20" s="677"/>
      <c r="DD20" s="646">
        <v>2813122</v>
      </c>
      <c r="DE20" s="641"/>
      <c r="DF20" s="641"/>
      <c r="DG20" s="641"/>
      <c r="DH20" s="641"/>
      <c r="DI20" s="641"/>
      <c r="DJ20" s="641"/>
      <c r="DK20" s="641"/>
      <c r="DL20" s="641"/>
      <c r="DM20" s="641"/>
      <c r="DN20" s="641"/>
      <c r="DO20" s="641"/>
      <c r="DP20" s="642"/>
      <c r="DQ20" s="646">
        <v>17300827</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82152</v>
      </c>
      <c r="S21" s="641"/>
      <c r="T21" s="641"/>
      <c r="U21" s="641"/>
      <c r="V21" s="641"/>
      <c r="W21" s="641"/>
      <c r="X21" s="641"/>
      <c r="Y21" s="642"/>
      <c r="Z21" s="677">
        <v>0.3</v>
      </c>
      <c r="AA21" s="677"/>
      <c r="AB21" s="677"/>
      <c r="AC21" s="677"/>
      <c r="AD21" s="678">
        <v>82152</v>
      </c>
      <c r="AE21" s="678"/>
      <c r="AF21" s="678"/>
      <c r="AG21" s="678"/>
      <c r="AH21" s="678"/>
      <c r="AI21" s="678"/>
      <c r="AJ21" s="678"/>
      <c r="AK21" s="678"/>
      <c r="AL21" s="643">
        <v>0.6</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t="s">
        <v>177</v>
      </c>
      <c r="BH21" s="641"/>
      <c r="BI21" s="641"/>
      <c r="BJ21" s="641"/>
      <c r="BK21" s="641"/>
      <c r="BL21" s="641"/>
      <c r="BM21" s="641"/>
      <c r="BN21" s="642"/>
      <c r="BO21" s="677" t="s">
        <v>177</v>
      </c>
      <c r="BP21" s="677"/>
      <c r="BQ21" s="677"/>
      <c r="BR21" s="677"/>
      <c r="BS21" s="646" t="s">
        <v>177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4080351</v>
      </c>
      <c r="S22" s="641"/>
      <c r="T22" s="641"/>
      <c r="U22" s="641"/>
      <c r="V22" s="641"/>
      <c r="W22" s="641"/>
      <c r="X22" s="641"/>
      <c r="Y22" s="642"/>
      <c r="Z22" s="677">
        <v>12.9</v>
      </c>
      <c r="AA22" s="677"/>
      <c r="AB22" s="677"/>
      <c r="AC22" s="677"/>
      <c r="AD22" s="678">
        <v>3928663</v>
      </c>
      <c r="AE22" s="678"/>
      <c r="AF22" s="678"/>
      <c r="AG22" s="678"/>
      <c r="AH22" s="678"/>
      <c r="AI22" s="678"/>
      <c r="AJ22" s="678"/>
      <c r="AK22" s="678"/>
      <c r="AL22" s="643">
        <v>26.8</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177</v>
      </c>
      <c r="BH22" s="641"/>
      <c r="BI22" s="641"/>
      <c r="BJ22" s="641"/>
      <c r="BK22" s="641"/>
      <c r="BL22" s="641"/>
      <c r="BM22" s="641"/>
      <c r="BN22" s="642"/>
      <c r="BO22" s="677" t="s">
        <v>177</v>
      </c>
      <c r="BP22" s="677"/>
      <c r="BQ22" s="677"/>
      <c r="BR22" s="677"/>
      <c r="BS22" s="646" t="s">
        <v>177</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3928663</v>
      </c>
      <c r="S23" s="641"/>
      <c r="T23" s="641"/>
      <c r="U23" s="641"/>
      <c r="V23" s="641"/>
      <c r="W23" s="641"/>
      <c r="X23" s="641"/>
      <c r="Y23" s="642"/>
      <c r="Z23" s="677">
        <v>12.4</v>
      </c>
      <c r="AA23" s="677"/>
      <c r="AB23" s="677"/>
      <c r="AC23" s="677"/>
      <c r="AD23" s="678">
        <v>3928663</v>
      </c>
      <c r="AE23" s="678"/>
      <c r="AF23" s="678"/>
      <c r="AG23" s="678"/>
      <c r="AH23" s="678"/>
      <c r="AI23" s="678"/>
      <c r="AJ23" s="678"/>
      <c r="AK23" s="678"/>
      <c r="AL23" s="643">
        <v>26.8</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727255</v>
      </c>
      <c r="BH23" s="641"/>
      <c r="BI23" s="641"/>
      <c r="BJ23" s="641"/>
      <c r="BK23" s="641"/>
      <c r="BL23" s="641"/>
      <c r="BM23" s="641"/>
      <c r="BN23" s="642"/>
      <c r="BO23" s="677">
        <v>7.5</v>
      </c>
      <c r="BP23" s="677"/>
      <c r="BQ23" s="677"/>
      <c r="BR23" s="677"/>
      <c r="BS23" s="646" t="s">
        <v>177</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151688</v>
      </c>
      <c r="S24" s="641"/>
      <c r="T24" s="641"/>
      <c r="U24" s="641"/>
      <c r="V24" s="641"/>
      <c r="W24" s="641"/>
      <c r="X24" s="641"/>
      <c r="Y24" s="642"/>
      <c r="Z24" s="677">
        <v>0.5</v>
      </c>
      <c r="AA24" s="677"/>
      <c r="AB24" s="677"/>
      <c r="AC24" s="677"/>
      <c r="AD24" s="678" t="s">
        <v>177</v>
      </c>
      <c r="AE24" s="678"/>
      <c r="AF24" s="678"/>
      <c r="AG24" s="678"/>
      <c r="AH24" s="678"/>
      <c r="AI24" s="678"/>
      <c r="AJ24" s="678"/>
      <c r="AK24" s="678"/>
      <c r="AL24" s="643" t="s">
        <v>177</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177</v>
      </c>
      <c r="BH24" s="641"/>
      <c r="BI24" s="641"/>
      <c r="BJ24" s="641"/>
      <c r="BK24" s="641"/>
      <c r="BL24" s="641"/>
      <c r="BM24" s="641"/>
      <c r="BN24" s="642"/>
      <c r="BO24" s="677" t="s">
        <v>177</v>
      </c>
      <c r="BP24" s="677"/>
      <c r="BQ24" s="677"/>
      <c r="BR24" s="677"/>
      <c r="BS24" s="646" t="s">
        <v>177</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17449453</v>
      </c>
      <c r="CS24" s="696"/>
      <c r="CT24" s="696"/>
      <c r="CU24" s="696"/>
      <c r="CV24" s="696"/>
      <c r="CW24" s="696"/>
      <c r="CX24" s="696"/>
      <c r="CY24" s="739"/>
      <c r="CZ24" s="740">
        <v>56.3</v>
      </c>
      <c r="DA24" s="711"/>
      <c r="DB24" s="711"/>
      <c r="DC24" s="743"/>
      <c r="DD24" s="738">
        <v>9080364</v>
      </c>
      <c r="DE24" s="696"/>
      <c r="DF24" s="696"/>
      <c r="DG24" s="696"/>
      <c r="DH24" s="696"/>
      <c r="DI24" s="696"/>
      <c r="DJ24" s="696"/>
      <c r="DK24" s="739"/>
      <c r="DL24" s="738">
        <v>9014341</v>
      </c>
      <c r="DM24" s="696"/>
      <c r="DN24" s="696"/>
      <c r="DO24" s="696"/>
      <c r="DP24" s="696"/>
      <c r="DQ24" s="696"/>
      <c r="DR24" s="696"/>
      <c r="DS24" s="696"/>
      <c r="DT24" s="696"/>
      <c r="DU24" s="696"/>
      <c r="DV24" s="739"/>
      <c r="DW24" s="740">
        <v>57.9</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177</v>
      </c>
      <c r="S25" s="641"/>
      <c r="T25" s="641"/>
      <c r="U25" s="641"/>
      <c r="V25" s="641"/>
      <c r="W25" s="641"/>
      <c r="X25" s="641"/>
      <c r="Y25" s="642"/>
      <c r="Z25" s="677" t="s">
        <v>177</v>
      </c>
      <c r="AA25" s="677"/>
      <c r="AB25" s="677"/>
      <c r="AC25" s="677"/>
      <c r="AD25" s="678" t="s">
        <v>177</v>
      </c>
      <c r="AE25" s="678"/>
      <c r="AF25" s="678"/>
      <c r="AG25" s="678"/>
      <c r="AH25" s="678"/>
      <c r="AI25" s="678"/>
      <c r="AJ25" s="678"/>
      <c r="AK25" s="678"/>
      <c r="AL25" s="643" t="s">
        <v>177</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177</v>
      </c>
      <c r="BH25" s="641"/>
      <c r="BI25" s="641"/>
      <c r="BJ25" s="641"/>
      <c r="BK25" s="641"/>
      <c r="BL25" s="641"/>
      <c r="BM25" s="641"/>
      <c r="BN25" s="642"/>
      <c r="BO25" s="677" t="s">
        <v>177</v>
      </c>
      <c r="BP25" s="677"/>
      <c r="BQ25" s="677"/>
      <c r="BR25" s="677"/>
      <c r="BS25" s="646" t="s">
        <v>177</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4569368</v>
      </c>
      <c r="CS25" s="659"/>
      <c r="CT25" s="659"/>
      <c r="CU25" s="659"/>
      <c r="CV25" s="659"/>
      <c r="CW25" s="659"/>
      <c r="CX25" s="659"/>
      <c r="CY25" s="660"/>
      <c r="CZ25" s="643">
        <v>14.7</v>
      </c>
      <c r="DA25" s="661"/>
      <c r="DB25" s="661"/>
      <c r="DC25" s="662"/>
      <c r="DD25" s="646">
        <v>4118022</v>
      </c>
      <c r="DE25" s="659"/>
      <c r="DF25" s="659"/>
      <c r="DG25" s="659"/>
      <c r="DH25" s="659"/>
      <c r="DI25" s="659"/>
      <c r="DJ25" s="659"/>
      <c r="DK25" s="660"/>
      <c r="DL25" s="646">
        <v>4106672</v>
      </c>
      <c r="DM25" s="659"/>
      <c r="DN25" s="659"/>
      <c r="DO25" s="659"/>
      <c r="DP25" s="659"/>
      <c r="DQ25" s="659"/>
      <c r="DR25" s="659"/>
      <c r="DS25" s="659"/>
      <c r="DT25" s="659"/>
      <c r="DU25" s="659"/>
      <c r="DV25" s="660"/>
      <c r="DW25" s="643">
        <v>26.4</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15421739</v>
      </c>
      <c r="S26" s="641"/>
      <c r="T26" s="641"/>
      <c r="U26" s="641"/>
      <c r="V26" s="641"/>
      <c r="W26" s="641"/>
      <c r="X26" s="641"/>
      <c r="Y26" s="642"/>
      <c r="Z26" s="677">
        <v>48.6</v>
      </c>
      <c r="AA26" s="677"/>
      <c r="AB26" s="677"/>
      <c r="AC26" s="677"/>
      <c r="AD26" s="678">
        <v>14542796</v>
      </c>
      <c r="AE26" s="678"/>
      <c r="AF26" s="678"/>
      <c r="AG26" s="678"/>
      <c r="AH26" s="678"/>
      <c r="AI26" s="678"/>
      <c r="AJ26" s="678"/>
      <c r="AK26" s="678"/>
      <c r="AL26" s="643">
        <v>99.3</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177</v>
      </c>
      <c r="BH26" s="641"/>
      <c r="BI26" s="641"/>
      <c r="BJ26" s="641"/>
      <c r="BK26" s="641"/>
      <c r="BL26" s="641"/>
      <c r="BM26" s="641"/>
      <c r="BN26" s="642"/>
      <c r="BO26" s="677" t="s">
        <v>177</v>
      </c>
      <c r="BP26" s="677"/>
      <c r="BQ26" s="677"/>
      <c r="BR26" s="677"/>
      <c r="BS26" s="646" t="s">
        <v>177</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2626201</v>
      </c>
      <c r="CS26" s="641"/>
      <c r="CT26" s="641"/>
      <c r="CU26" s="641"/>
      <c r="CV26" s="641"/>
      <c r="CW26" s="641"/>
      <c r="CX26" s="641"/>
      <c r="CY26" s="642"/>
      <c r="CZ26" s="643">
        <v>8.5</v>
      </c>
      <c r="DA26" s="661"/>
      <c r="DB26" s="661"/>
      <c r="DC26" s="662"/>
      <c r="DD26" s="646">
        <v>2336059</v>
      </c>
      <c r="DE26" s="641"/>
      <c r="DF26" s="641"/>
      <c r="DG26" s="641"/>
      <c r="DH26" s="641"/>
      <c r="DI26" s="641"/>
      <c r="DJ26" s="641"/>
      <c r="DK26" s="642"/>
      <c r="DL26" s="646" t="s">
        <v>177</v>
      </c>
      <c r="DM26" s="641"/>
      <c r="DN26" s="641"/>
      <c r="DO26" s="641"/>
      <c r="DP26" s="641"/>
      <c r="DQ26" s="641"/>
      <c r="DR26" s="641"/>
      <c r="DS26" s="641"/>
      <c r="DT26" s="641"/>
      <c r="DU26" s="641"/>
      <c r="DV26" s="642"/>
      <c r="DW26" s="643" t="s">
        <v>177</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6015</v>
      </c>
      <c r="S27" s="641"/>
      <c r="T27" s="641"/>
      <c r="U27" s="641"/>
      <c r="V27" s="641"/>
      <c r="W27" s="641"/>
      <c r="X27" s="641"/>
      <c r="Y27" s="642"/>
      <c r="Z27" s="677">
        <v>0</v>
      </c>
      <c r="AA27" s="677"/>
      <c r="AB27" s="677"/>
      <c r="AC27" s="677"/>
      <c r="AD27" s="678">
        <v>6015</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9677220</v>
      </c>
      <c r="BH27" s="641"/>
      <c r="BI27" s="641"/>
      <c r="BJ27" s="641"/>
      <c r="BK27" s="641"/>
      <c r="BL27" s="641"/>
      <c r="BM27" s="641"/>
      <c r="BN27" s="642"/>
      <c r="BO27" s="677">
        <v>100</v>
      </c>
      <c r="BP27" s="677"/>
      <c r="BQ27" s="677"/>
      <c r="BR27" s="677"/>
      <c r="BS27" s="646">
        <v>32621</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11003113</v>
      </c>
      <c r="CS27" s="659"/>
      <c r="CT27" s="659"/>
      <c r="CU27" s="659"/>
      <c r="CV27" s="659"/>
      <c r="CW27" s="659"/>
      <c r="CX27" s="659"/>
      <c r="CY27" s="660"/>
      <c r="CZ27" s="643">
        <v>35.5</v>
      </c>
      <c r="DA27" s="661"/>
      <c r="DB27" s="661"/>
      <c r="DC27" s="662"/>
      <c r="DD27" s="646">
        <v>3113002</v>
      </c>
      <c r="DE27" s="659"/>
      <c r="DF27" s="659"/>
      <c r="DG27" s="659"/>
      <c r="DH27" s="659"/>
      <c r="DI27" s="659"/>
      <c r="DJ27" s="659"/>
      <c r="DK27" s="660"/>
      <c r="DL27" s="646">
        <v>3058329</v>
      </c>
      <c r="DM27" s="659"/>
      <c r="DN27" s="659"/>
      <c r="DO27" s="659"/>
      <c r="DP27" s="659"/>
      <c r="DQ27" s="659"/>
      <c r="DR27" s="659"/>
      <c r="DS27" s="659"/>
      <c r="DT27" s="659"/>
      <c r="DU27" s="659"/>
      <c r="DV27" s="660"/>
      <c r="DW27" s="643">
        <v>19.7</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170548</v>
      </c>
      <c r="S28" s="641"/>
      <c r="T28" s="641"/>
      <c r="U28" s="641"/>
      <c r="V28" s="641"/>
      <c r="W28" s="641"/>
      <c r="X28" s="641"/>
      <c r="Y28" s="642"/>
      <c r="Z28" s="677">
        <v>0.5</v>
      </c>
      <c r="AA28" s="677"/>
      <c r="AB28" s="677"/>
      <c r="AC28" s="677"/>
      <c r="AD28" s="678" t="s">
        <v>177</v>
      </c>
      <c r="AE28" s="678"/>
      <c r="AF28" s="678"/>
      <c r="AG28" s="678"/>
      <c r="AH28" s="678"/>
      <c r="AI28" s="678"/>
      <c r="AJ28" s="678"/>
      <c r="AK28" s="678"/>
      <c r="AL28" s="643" t="s">
        <v>177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1876972</v>
      </c>
      <c r="CS28" s="641"/>
      <c r="CT28" s="641"/>
      <c r="CU28" s="641"/>
      <c r="CV28" s="641"/>
      <c r="CW28" s="641"/>
      <c r="CX28" s="641"/>
      <c r="CY28" s="642"/>
      <c r="CZ28" s="643">
        <v>6.1</v>
      </c>
      <c r="DA28" s="661"/>
      <c r="DB28" s="661"/>
      <c r="DC28" s="662"/>
      <c r="DD28" s="646">
        <v>1849340</v>
      </c>
      <c r="DE28" s="641"/>
      <c r="DF28" s="641"/>
      <c r="DG28" s="641"/>
      <c r="DH28" s="641"/>
      <c r="DI28" s="641"/>
      <c r="DJ28" s="641"/>
      <c r="DK28" s="642"/>
      <c r="DL28" s="646">
        <v>1849340</v>
      </c>
      <c r="DM28" s="641"/>
      <c r="DN28" s="641"/>
      <c r="DO28" s="641"/>
      <c r="DP28" s="641"/>
      <c r="DQ28" s="641"/>
      <c r="DR28" s="641"/>
      <c r="DS28" s="641"/>
      <c r="DT28" s="641"/>
      <c r="DU28" s="641"/>
      <c r="DV28" s="642"/>
      <c r="DW28" s="643">
        <v>11.9</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193326</v>
      </c>
      <c r="S29" s="641"/>
      <c r="T29" s="641"/>
      <c r="U29" s="641"/>
      <c r="V29" s="641"/>
      <c r="W29" s="641"/>
      <c r="X29" s="641"/>
      <c r="Y29" s="642"/>
      <c r="Z29" s="677">
        <v>0.6</v>
      </c>
      <c r="AA29" s="677"/>
      <c r="AB29" s="677"/>
      <c r="AC29" s="677"/>
      <c r="AD29" s="678">
        <v>54408</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305</v>
      </c>
      <c r="CE29" s="729"/>
      <c r="CF29" s="673" t="s">
        <v>70</v>
      </c>
      <c r="CG29" s="674"/>
      <c r="CH29" s="674"/>
      <c r="CI29" s="674"/>
      <c r="CJ29" s="674"/>
      <c r="CK29" s="674"/>
      <c r="CL29" s="674"/>
      <c r="CM29" s="674"/>
      <c r="CN29" s="674"/>
      <c r="CO29" s="674"/>
      <c r="CP29" s="674"/>
      <c r="CQ29" s="675"/>
      <c r="CR29" s="640">
        <v>1876972</v>
      </c>
      <c r="CS29" s="659"/>
      <c r="CT29" s="659"/>
      <c r="CU29" s="659"/>
      <c r="CV29" s="659"/>
      <c r="CW29" s="659"/>
      <c r="CX29" s="659"/>
      <c r="CY29" s="660"/>
      <c r="CZ29" s="643">
        <v>6.1</v>
      </c>
      <c r="DA29" s="661"/>
      <c r="DB29" s="661"/>
      <c r="DC29" s="662"/>
      <c r="DD29" s="646">
        <v>1849340</v>
      </c>
      <c r="DE29" s="659"/>
      <c r="DF29" s="659"/>
      <c r="DG29" s="659"/>
      <c r="DH29" s="659"/>
      <c r="DI29" s="659"/>
      <c r="DJ29" s="659"/>
      <c r="DK29" s="660"/>
      <c r="DL29" s="646">
        <v>1849340</v>
      </c>
      <c r="DM29" s="659"/>
      <c r="DN29" s="659"/>
      <c r="DO29" s="659"/>
      <c r="DP29" s="659"/>
      <c r="DQ29" s="659"/>
      <c r="DR29" s="659"/>
      <c r="DS29" s="659"/>
      <c r="DT29" s="659"/>
      <c r="DU29" s="659"/>
      <c r="DV29" s="660"/>
      <c r="DW29" s="643">
        <v>11.9</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178894</v>
      </c>
      <c r="S30" s="641"/>
      <c r="T30" s="641"/>
      <c r="U30" s="641"/>
      <c r="V30" s="641"/>
      <c r="W30" s="641"/>
      <c r="X30" s="641"/>
      <c r="Y30" s="642"/>
      <c r="Z30" s="677">
        <v>0.6</v>
      </c>
      <c r="AA30" s="677"/>
      <c r="AB30" s="677"/>
      <c r="AC30" s="677"/>
      <c r="AD30" s="678" t="s">
        <v>177</v>
      </c>
      <c r="AE30" s="678"/>
      <c r="AF30" s="678"/>
      <c r="AG30" s="678"/>
      <c r="AH30" s="678"/>
      <c r="AI30" s="678"/>
      <c r="AJ30" s="678"/>
      <c r="AK30" s="678"/>
      <c r="AL30" s="643" t="s">
        <v>177</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1765220</v>
      </c>
      <c r="CS30" s="641"/>
      <c r="CT30" s="641"/>
      <c r="CU30" s="641"/>
      <c r="CV30" s="641"/>
      <c r="CW30" s="641"/>
      <c r="CX30" s="641"/>
      <c r="CY30" s="642"/>
      <c r="CZ30" s="643">
        <v>5.7</v>
      </c>
      <c r="DA30" s="661"/>
      <c r="DB30" s="661"/>
      <c r="DC30" s="662"/>
      <c r="DD30" s="646">
        <v>1739488</v>
      </c>
      <c r="DE30" s="641"/>
      <c r="DF30" s="641"/>
      <c r="DG30" s="641"/>
      <c r="DH30" s="641"/>
      <c r="DI30" s="641"/>
      <c r="DJ30" s="641"/>
      <c r="DK30" s="642"/>
      <c r="DL30" s="646">
        <v>1739488</v>
      </c>
      <c r="DM30" s="641"/>
      <c r="DN30" s="641"/>
      <c r="DO30" s="641"/>
      <c r="DP30" s="641"/>
      <c r="DQ30" s="641"/>
      <c r="DR30" s="641"/>
      <c r="DS30" s="641"/>
      <c r="DT30" s="641"/>
      <c r="DU30" s="641"/>
      <c r="DV30" s="642"/>
      <c r="DW30" s="643">
        <v>11.2</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6165148</v>
      </c>
      <c r="S31" s="641"/>
      <c r="T31" s="641"/>
      <c r="U31" s="641"/>
      <c r="V31" s="641"/>
      <c r="W31" s="641"/>
      <c r="X31" s="641"/>
      <c r="Y31" s="642"/>
      <c r="Z31" s="677">
        <v>19.399999999999999</v>
      </c>
      <c r="AA31" s="677"/>
      <c r="AB31" s="677"/>
      <c r="AC31" s="677"/>
      <c r="AD31" s="678" t="s">
        <v>177</v>
      </c>
      <c r="AE31" s="678"/>
      <c r="AF31" s="678"/>
      <c r="AG31" s="678"/>
      <c r="AH31" s="678"/>
      <c r="AI31" s="678"/>
      <c r="AJ31" s="678"/>
      <c r="AK31" s="678"/>
      <c r="AL31" s="643" t="s">
        <v>177</v>
      </c>
      <c r="AM31" s="644"/>
      <c r="AN31" s="644"/>
      <c r="AO31" s="679"/>
      <c r="AP31" s="714" t="s">
        <v>311</v>
      </c>
      <c r="AQ31" s="715"/>
      <c r="AR31" s="715"/>
      <c r="AS31" s="715"/>
      <c r="AT31" s="720" t="s">
        <v>312</v>
      </c>
      <c r="AU31" s="231"/>
      <c r="AV31" s="231"/>
      <c r="AW31" s="231"/>
      <c r="AX31" s="706" t="s">
        <v>191</v>
      </c>
      <c r="AY31" s="707"/>
      <c r="AZ31" s="707"/>
      <c r="BA31" s="707"/>
      <c r="BB31" s="707"/>
      <c r="BC31" s="707"/>
      <c r="BD31" s="707"/>
      <c r="BE31" s="707"/>
      <c r="BF31" s="708"/>
      <c r="BG31" s="709">
        <v>99.1</v>
      </c>
      <c r="BH31" s="710"/>
      <c r="BI31" s="710"/>
      <c r="BJ31" s="710"/>
      <c r="BK31" s="710"/>
      <c r="BL31" s="710"/>
      <c r="BM31" s="711">
        <v>98.1</v>
      </c>
      <c r="BN31" s="710"/>
      <c r="BO31" s="710"/>
      <c r="BP31" s="710"/>
      <c r="BQ31" s="712"/>
      <c r="BR31" s="709">
        <v>99</v>
      </c>
      <c r="BS31" s="710"/>
      <c r="BT31" s="710"/>
      <c r="BU31" s="710"/>
      <c r="BV31" s="710"/>
      <c r="BW31" s="710"/>
      <c r="BX31" s="711">
        <v>97.9</v>
      </c>
      <c r="BY31" s="710"/>
      <c r="BZ31" s="710"/>
      <c r="CA31" s="710"/>
      <c r="CB31" s="712"/>
      <c r="CD31" s="730"/>
      <c r="CE31" s="731"/>
      <c r="CF31" s="673" t="s">
        <v>313</v>
      </c>
      <c r="CG31" s="674"/>
      <c r="CH31" s="674"/>
      <c r="CI31" s="674"/>
      <c r="CJ31" s="674"/>
      <c r="CK31" s="674"/>
      <c r="CL31" s="674"/>
      <c r="CM31" s="674"/>
      <c r="CN31" s="674"/>
      <c r="CO31" s="674"/>
      <c r="CP31" s="674"/>
      <c r="CQ31" s="675"/>
      <c r="CR31" s="640">
        <v>111752</v>
      </c>
      <c r="CS31" s="659"/>
      <c r="CT31" s="659"/>
      <c r="CU31" s="659"/>
      <c r="CV31" s="659"/>
      <c r="CW31" s="659"/>
      <c r="CX31" s="659"/>
      <c r="CY31" s="660"/>
      <c r="CZ31" s="643">
        <v>0.4</v>
      </c>
      <c r="DA31" s="661"/>
      <c r="DB31" s="661"/>
      <c r="DC31" s="662"/>
      <c r="DD31" s="646">
        <v>109852</v>
      </c>
      <c r="DE31" s="659"/>
      <c r="DF31" s="659"/>
      <c r="DG31" s="659"/>
      <c r="DH31" s="659"/>
      <c r="DI31" s="659"/>
      <c r="DJ31" s="659"/>
      <c r="DK31" s="660"/>
      <c r="DL31" s="646">
        <v>109852</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v>40477</v>
      </c>
      <c r="S32" s="641"/>
      <c r="T32" s="641"/>
      <c r="U32" s="641"/>
      <c r="V32" s="641"/>
      <c r="W32" s="641"/>
      <c r="X32" s="641"/>
      <c r="Y32" s="642"/>
      <c r="Z32" s="677">
        <v>0.1</v>
      </c>
      <c r="AA32" s="677"/>
      <c r="AB32" s="677"/>
      <c r="AC32" s="677"/>
      <c r="AD32" s="678">
        <v>40477</v>
      </c>
      <c r="AE32" s="678"/>
      <c r="AF32" s="678"/>
      <c r="AG32" s="678"/>
      <c r="AH32" s="678"/>
      <c r="AI32" s="678"/>
      <c r="AJ32" s="678"/>
      <c r="AK32" s="678"/>
      <c r="AL32" s="643">
        <v>0.3</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98.7</v>
      </c>
      <c r="BH32" s="659"/>
      <c r="BI32" s="659"/>
      <c r="BJ32" s="659"/>
      <c r="BK32" s="659"/>
      <c r="BL32" s="659"/>
      <c r="BM32" s="644">
        <v>97.2</v>
      </c>
      <c r="BN32" s="705"/>
      <c r="BO32" s="705"/>
      <c r="BP32" s="705"/>
      <c r="BQ32" s="683"/>
      <c r="BR32" s="713">
        <v>98.7</v>
      </c>
      <c r="BS32" s="659"/>
      <c r="BT32" s="659"/>
      <c r="BU32" s="659"/>
      <c r="BV32" s="659"/>
      <c r="BW32" s="659"/>
      <c r="BX32" s="644">
        <v>97</v>
      </c>
      <c r="BY32" s="705"/>
      <c r="BZ32" s="705"/>
      <c r="CA32" s="705"/>
      <c r="CB32" s="683"/>
      <c r="CD32" s="732"/>
      <c r="CE32" s="733"/>
      <c r="CF32" s="673" t="s">
        <v>317</v>
      </c>
      <c r="CG32" s="674"/>
      <c r="CH32" s="674"/>
      <c r="CI32" s="674"/>
      <c r="CJ32" s="674"/>
      <c r="CK32" s="674"/>
      <c r="CL32" s="674"/>
      <c r="CM32" s="674"/>
      <c r="CN32" s="674"/>
      <c r="CO32" s="674"/>
      <c r="CP32" s="674"/>
      <c r="CQ32" s="675"/>
      <c r="CR32" s="640" t="s">
        <v>177</v>
      </c>
      <c r="CS32" s="641"/>
      <c r="CT32" s="641"/>
      <c r="CU32" s="641"/>
      <c r="CV32" s="641"/>
      <c r="CW32" s="641"/>
      <c r="CX32" s="641"/>
      <c r="CY32" s="642"/>
      <c r="CZ32" s="643" t="s">
        <v>177</v>
      </c>
      <c r="DA32" s="661"/>
      <c r="DB32" s="661"/>
      <c r="DC32" s="662"/>
      <c r="DD32" s="646" t="s">
        <v>177</v>
      </c>
      <c r="DE32" s="641"/>
      <c r="DF32" s="641"/>
      <c r="DG32" s="641"/>
      <c r="DH32" s="641"/>
      <c r="DI32" s="641"/>
      <c r="DJ32" s="641"/>
      <c r="DK32" s="642"/>
      <c r="DL32" s="646" t="s">
        <v>177</v>
      </c>
      <c r="DM32" s="641"/>
      <c r="DN32" s="641"/>
      <c r="DO32" s="641"/>
      <c r="DP32" s="641"/>
      <c r="DQ32" s="641"/>
      <c r="DR32" s="641"/>
      <c r="DS32" s="641"/>
      <c r="DT32" s="641"/>
      <c r="DU32" s="641"/>
      <c r="DV32" s="642"/>
      <c r="DW32" s="643" t="s">
        <v>177</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4940731</v>
      </c>
      <c r="S33" s="641"/>
      <c r="T33" s="641"/>
      <c r="U33" s="641"/>
      <c r="V33" s="641"/>
      <c r="W33" s="641"/>
      <c r="X33" s="641"/>
      <c r="Y33" s="642"/>
      <c r="Z33" s="677">
        <v>15.6</v>
      </c>
      <c r="AA33" s="677"/>
      <c r="AB33" s="677"/>
      <c r="AC33" s="677"/>
      <c r="AD33" s="678" t="s">
        <v>177</v>
      </c>
      <c r="AE33" s="678"/>
      <c r="AF33" s="678"/>
      <c r="AG33" s="678"/>
      <c r="AH33" s="678"/>
      <c r="AI33" s="678"/>
      <c r="AJ33" s="678"/>
      <c r="AK33" s="678"/>
      <c r="AL33" s="643" t="s">
        <v>177</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99.4</v>
      </c>
      <c r="BH33" s="625"/>
      <c r="BI33" s="625"/>
      <c r="BJ33" s="625"/>
      <c r="BK33" s="625"/>
      <c r="BL33" s="625"/>
      <c r="BM33" s="668">
        <v>98.9</v>
      </c>
      <c r="BN33" s="625"/>
      <c r="BO33" s="625"/>
      <c r="BP33" s="625"/>
      <c r="BQ33" s="689"/>
      <c r="BR33" s="704">
        <v>99.3</v>
      </c>
      <c r="BS33" s="625"/>
      <c r="BT33" s="625"/>
      <c r="BU33" s="625"/>
      <c r="BV33" s="625"/>
      <c r="BW33" s="625"/>
      <c r="BX33" s="668">
        <v>98.8</v>
      </c>
      <c r="BY33" s="625"/>
      <c r="BZ33" s="625"/>
      <c r="CA33" s="625"/>
      <c r="CB33" s="689"/>
      <c r="CD33" s="673" t="s">
        <v>320</v>
      </c>
      <c r="CE33" s="674"/>
      <c r="CF33" s="674"/>
      <c r="CG33" s="674"/>
      <c r="CH33" s="674"/>
      <c r="CI33" s="674"/>
      <c r="CJ33" s="674"/>
      <c r="CK33" s="674"/>
      <c r="CL33" s="674"/>
      <c r="CM33" s="674"/>
      <c r="CN33" s="674"/>
      <c r="CO33" s="674"/>
      <c r="CP33" s="674"/>
      <c r="CQ33" s="675"/>
      <c r="CR33" s="640">
        <v>10702251</v>
      </c>
      <c r="CS33" s="659"/>
      <c r="CT33" s="659"/>
      <c r="CU33" s="659"/>
      <c r="CV33" s="659"/>
      <c r="CW33" s="659"/>
      <c r="CX33" s="659"/>
      <c r="CY33" s="660"/>
      <c r="CZ33" s="643">
        <v>34.5</v>
      </c>
      <c r="DA33" s="661"/>
      <c r="DB33" s="661"/>
      <c r="DC33" s="662"/>
      <c r="DD33" s="646">
        <v>7965227</v>
      </c>
      <c r="DE33" s="659"/>
      <c r="DF33" s="659"/>
      <c r="DG33" s="659"/>
      <c r="DH33" s="659"/>
      <c r="DI33" s="659"/>
      <c r="DJ33" s="659"/>
      <c r="DK33" s="660"/>
      <c r="DL33" s="646">
        <v>5783697</v>
      </c>
      <c r="DM33" s="659"/>
      <c r="DN33" s="659"/>
      <c r="DO33" s="659"/>
      <c r="DP33" s="659"/>
      <c r="DQ33" s="659"/>
      <c r="DR33" s="659"/>
      <c r="DS33" s="659"/>
      <c r="DT33" s="659"/>
      <c r="DU33" s="659"/>
      <c r="DV33" s="660"/>
      <c r="DW33" s="643">
        <v>37.200000000000003</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218317</v>
      </c>
      <c r="S34" s="641"/>
      <c r="T34" s="641"/>
      <c r="U34" s="641"/>
      <c r="V34" s="641"/>
      <c r="W34" s="641"/>
      <c r="X34" s="641"/>
      <c r="Y34" s="642"/>
      <c r="Z34" s="677">
        <v>0.7</v>
      </c>
      <c r="AA34" s="677"/>
      <c r="AB34" s="677"/>
      <c r="AC34" s="677"/>
      <c r="AD34" s="678" t="s">
        <v>177</v>
      </c>
      <c r="AE34" s="678"/>
      <c r="AF34" s="678"/>
      <c r="AG34" s="678"/>
      <c r="AH34" s="678"/>
      <c r="AI34" s="678"/>
      <c r="AJ34" s="678"/>
      <c r="AK34" s="678"/>
      <c r="AL34" s="643" t="s">
        <v>177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3524517</v>
      </c>
      <c r="CS34" s="641"/>
      <c r="CT34" s="641"/>
      <c r="CU34" s="641"/>
      <c r="CV34" s="641"/>
      <c r="CW34" s="641"/>
      <c r="CX34" s="641"/>
      <c r="CY34" s="642"/>
      <c r="CZ34" s="643">
        <v>11.4</v>
      </c>
      <c r="DA34" s="661"/>
      <c r="DB34" s="661"/>
      <c r="DC34" s="662"/>
      <c r="DD34" s="646">
        <v>2586693</v>
      </c>
      <c r="DE34" s="641"/>
      <c r="DF34" s="641"/>
      <c r="DG34" s="641"/>
      <c r="DH34" s="641"/>
      <c r="DI34" s="641"/>
      <c r="DJ34" s="641"/>
      <c r="DK34" s="642"/>
      <c r="DL34" s="646">
        <v>2114179</v>
      </c>
      <c r="DM34" s="641"/>
      <c r="DN34" s="641"/>
      <c r="DO34" s="641"/>
      <c r="DP34" s="641"/>
      <c r="DQ34" s="641"/>
      <c r="DR34" s="641"/>
      <c r="DS34" s="641"/>
      <c r="DT34" s="641"/>
      <c r="DU34" s="641"/>
      <c r="DV34" s="642"/>
      <c r="DW34" s="643">
        <v>13.6</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162658</v>
      </c>
      <c r="S35" s="641"/>
      <c r="T35" s="641"/>
      <c r="U35" s="641"/>
      <c r="V35" s="641"/>
      <c r="W35" s="641"/>
      <c r="X35" s="641"/>
      <c r="Y35" s="642"/>
      <c r="Z35" s="677">
        <v>0.5</v>
      </c>
      <c r="AA35" s="677"/>
      <c r="AB35" s="677"/>
      <c r="AC35" s="677"/>
      <c r="AD35" s="678" t="s">
        <v>177</v>
      </c>
      <c r="AE35" s="678"/>
      <c r="AF35" s="678"/>
      <c r="AG35" s="678"/>
      <c r="AH35" s="678"/>
      <c r="AI35" s="678"/>
      <c r="AJ35" s="678"/>
      <c r="AK35" s="678"/>
      <c r="AL35" s="643" t="s">
        <v>177</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25170</v>
      </c>
      <c r="CS35" s="659"/>
      <c r="CT35" s="659"/>
      <c r="CU35" s="659"/>
      <c r="CV35" s="659"/>
      <c r="CW35" s="659"/>
      <c r="CX35" s="659"/>
      <c r="CY35" s="660"/>
      <c r="CZ35" s="643">
        <v>0.1</v>
      </c>
      <c r="DA35" s="661"/>
      <c r="DB35" s="661"/>
      <c r="DC35" s="662"/>
      <c r="DD35" s="646">
        <v>19817</v>
      </c>
      <c r="DE35" s="659"/>
      <c r="DF35" s="659"/>
      <c r="DG35" s="659"/>
      <c r="DH35" s="659"/>
      <c r="DI35" s="659"/>
      <c r="DJ35" s="659"/>
      <c r="DK35" s="660"/>
      <c r="DL35" s="646">
        <v>19817</v>
      </c>
      <c r="DM35" s="659"/>
      <c r="DN35" s="659"/>
      <c r="DO35" s="659"/>
      <c r="DP35" s="659"/>
      <c r="DQ35" s="659"/>
      <c r="DR35" s="659"/>
      <c r="DS35" s="659"/>
      <c r="DT35" s="659"/>
      <c r="DU35" s="659"/>
      <c r="DV35" s="660"/>
      <c r="DW35" s="643">
        <v>0.1</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1107498</v>
      </c>
      <c r="S36" s="641"/>
      <c r="T36" s="641"/>
      <c r="U36" s="641"/>
      <c r="V36" s="641"/>
      <c r="W36" s="641"/>
      <c r="X36" s="641"/>
      <c r="Y36" s="642"/>
      <c r="Z36" s="677">
        <v>3.5</v>
      </c>
      <c r="AA36" s="677"/>
      <c r="AB36" s="677"/>
      <c r="AC36" s="677"/>
      <c r="AD36" s="678" t="s">
        <v>177</v>
      </c>
      <c r="AE36" s="678"/>
      <c r="AF36" s="678"/>
      <c r="AG36" s="678"/>
      <c r="AH36" s="678"/>
      <c r="AI36" s="678"/>
      <c r="AJ36" s="678"/>
      <c r="AK36" s="678"/>
      <c r="AL36" s="643" t="s">
        <v>177</v>
      </c>
      <c r="AM36" s="644"/>
      <c r="AN36" s="644"/>
      <c r="AO36" s="679"/>
      <c r="AP36" s="235"/>
      <c r="AQ36" s="692" t="s">
        <v>328</v>
      </c>
      <c r="AR36" s="693"/>
      <c r="AS36" s="693"/>
      <c r="AT36" s="693"/>
      <c r="AU36" s="693"/>
      <c r="AV36" s="693"/>
      <c r="AW36" s="693"/>
      <c r="AX36" s="693"/>
      <c r="AY36" s="694"/>
      <c r="AZ36" s="695">
        <v>3436966</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104134</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2892957</v>
      </c>
      <c r="CS36" s="641"/>
      <c r="CT36" s="641"/>
      <c r="CU36" s="641"/>
      <c r="CV36" s="641"/>
      <c r="CW36" s="641"/>
      <c r="CX36" s="641"/>
      <c r="CY36" s="642"/>
      <c r="CZ36" s="643">
        <v>9.3000000000000007</v>
      </c>
      <c r="DA36" s="661"/>
      <c r="DB36" s="661"/>
      <c r="DC36" s="662"/>
      <c r="DD36" s="646">
        <v>1862938</v>
      </c>
      <c r="DE36" s="641"/>
      <c r="DF36" s="641"/>
      <c r="DG36" s="641"/>
      <c r="DH36" s="641"/>
      <c r="DI36" s="641"/>
      <c r="DJ36" s="641"/>
      <c r="DK36" s="642"/>
      <c r="DL36" s="646">
        <v>1522913</v>
      </c>
      <c r="DM36" s="641"/>
      <c r="DN36" s="641"/>
      <c r="DO36" s="641"/>
      <c r="DP36" s="641"/>
      <c r="DQ36" s="641"/>
      <c r="DR36" s="641"/>
      <c r="DS36" s="641"/>
      <c r="DT36" s="641"/>
      <c r="DU36" s="641"/>
      <c r="DV36" s="642"/>
      <c r="DW36" s="643">
        <v>9.8000000000000007</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851484</v>
      </c>
      <c r="S37" s="641"/>
      <c r="T37" s="641"/>
      <c r="U37" s="641"/>
      <c r="V37" s="641"/>
      <c r="W37" s="641"/>
      <c r="X37" s="641"/>
      <c r="Y37" s="642"/>
      <c r="Z37" s="677">
        <v>2.7</v>
      </c>
      <c r="AA37" s="677"/>
      <c r="AB37" s="677"/>
      <c r="AC37" s="677"/>
      <c r="AD37" s="678" t="s">
        <v>177</v>
      </c>
      <c r="AE37" s="678"/>
      <c r="AF37" s="678"/>
      <c r="AG37" s="678"/>
      <c r="AH37" s="678"/>
      <c r="AI37" s="678"/>
      <c r="AJ37" s="678"/>
      <c r="AK37" s="678"/>
      <c r="AL37" s="643" t="s">
        <v>177</v>
      </c>
      <c r="AM37" s="644"/>
      <c r="AN37" s="644"/>
      <c r="AO37" s="679"/>
      <c r="AQ37" s="680" t="s">
        <v>332</v>
      </c>
      <c r="AR37" s="681"/>
      <c r="AS37" s="681"/>
      <c r="AT37" s="681"/>
      <c r="AU37" s="681"/>
      <c r="AV37" s="681"/>
      <c r="AW37" s="681"/>
      <c r="AX37" s="681"/>
      <c r="AY37" s="682"/>
      <c r="AZ37" s="640">
        <v>93973</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-581014</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522804</v>
      </c>
      <c r="CS37" s="659"/>
      <c r="CT37" s="659"/>
      <c r="CU37" s="659"/>
      <c r="CV37" s="659"/>
      <c r="CW37" s="659"/>
      <c r="CX37" s="659"/>
      <c r="CY37" s="660"/>
      <c r="CZ37" s="643">
        <v>1.7</v>
      </c>
      <c r="DA37" s="661"/>
      <c r="DB37" s="661"/>
      <c r="DC37" s="662"/>
      <c r="DD37" s="646">
        <v>518367</v>
      </c>
      <c r="DE37" s="659"/>
      <c r="DF37" s="659"/>
      <c r="DG37" s="659"/>
      <c r="DH37" s="659"/>
      <c r="DI37" s="659"/>
      <c r="DJ37" s="659"/>
      <c r="DK37" s="660"/>
      <c r="DL37" s="646">
        <v>455756</v>
      </c>
      <c r="DM37" s="659"/>
      <c r="DN37" s="659"/>
      <c r="DO37" s="659"/>
      <c r="DP37" s="659"/>
      <c r="DQ37" s="659"/>
      <c r="DR37" s="659"/>
      <c r="DS37" s="659"/>
      <c r="DT37" s="659"/>
      <c r="DU37" s="659"/>
      <c r="DV37" s="660"/>
      <c r="DW37" s="643">
        <v>2.9</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127736</v>
      </c>
      <c r="S38" s="641"/>
      <c r="T38" s="641"/>
      <c r="U38" s="641"/>
      <c r="V38" s="641"/>
      <c r="W38" s="641"/>
      <c r="X38" s="641"/>
      <c r="Y38" s="642"/>
      <c r="Z38" s="677">
        <v>0.4</v>
      </c>
      <c r="AA38" s="677"/>
      <c r="AB38" s="677"/>
      <c r="AC38" s="677"/>
      <c r="AD38" s="678">
        <v>3982</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90054</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10629</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3252939</v>
      </c>
      <c r="CS38" s="641"/>
      <c r="CT38" s="641"/>
      <c r="CU38" s="641"/>
      <c r="CV38" s="641"/>
      <c r="CW38" s="641"/>
      <c r="CX38" s="641"/>
      <c r="CY38" s="642"/>
      <c r="CZ38" s="643">
        <v>10.5</v>
      </c>
      <c r="DA38" s="661"/>
      <c r="DB38" s="661"/>
      <c r="DC38" s="662"/>
      <c r="DD38" s="646">
        <v>2870005</v>
      </c>
      <c r="DE38" s="641"/>
      <c r="DF38" s="641"/>
      <c r="DG38" s="641"/>
      <c r="DH38" s="641"/>
      <c r="DI38" s="641"/>
      <c r="DJ38" s="641"/>
      <c r="DK38" s="642"/>
      <c r="DL38" s="646">
        <v>2113177</v>
      </c>
      <c r="DM38" s="641"/>
      <c r="DN38" s="641"/>
      <c r="DO38" s="641"/>
      <c r="DP38" s="641"/>
      <c r="DQ38" s="641"/>
      <c r="DR38" s="641"/>
      <c r="DS38" s="641"/>
      <c r="DT38" s="641"/>
      <c r="DU38" s="641"/>
      <c r="DV38" s="642"/>
      <c r="DW38" s="643">
        <v>13.6</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2129000</v>
      </c>
      <c r="S39" s="641"/>
      <c r="T39" s="641"/>
      <c r="U39" s="641"/>
      <c r="V39" s="641"/>
      <c r="W39" s="641"/>
      <c r="X39" s="641"/>
      <c r="Y39" s="642"/>
      <c r="Z39" s="677">
        <v>6.7</v>
      </c>
      <c r="AA39" s="677"/>
      <c r="AB39" s="677"/>
      <c r="AC39" s="677"/>
      <c r="AD39" s="678" t="s">
        <v>177</v>
      </c>
      <c r="AE39" s="678"/>
      <c r="AF39" s="678"/>
      <c r="AG39" s="678"/>
      <c r="AH39" s="678"/>
      <c r="AI39" s="678"/>
      <c r="AJ39" s="678"/>
      <c r="AK39" s="678"/>
      <c r="AL39" s="643" t="s">
        <v>177</v>
      </c>
      <c r="AM39" s="644"/>
      <c r="AN39" s="644"/>
      <c r="AO39" s="679"/>
      <c r="AQ39" s="680" t="s">
        <v>340</v>
      </c>
      <c r="AR39" s="681"/>
      <c r="AS39" s="681"/>
      <c r="AT39" s="681"/>
      <c r="AU39" s="681"/>
      <c r="AV39" s="681"/>
      <c r="AW39" s="681"/>
      <c r="AX39" s="681"/>
      <c r="AY39" s="682"/>
      <c r="AZ39" s="640" t="s">
        <v>177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16333</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967792</v>
      </c>
      <c r="CS39" s="659"/>
      <c r="CT39" s="659"/>
      <c r="CU39" s="659"/>
      <c r="CV39" s="659"/>
      <c r="CW39" s="659"/>
      <c r="CX39" s="659"/>
      <c r="CY39" s="660"/>
      <c r="CZ39" s="643">
        <v>3.1</v>
      </c>
      <c r="DA39" s="661"/>
      <c r="DB39" s="661"/>
      <c r="DC39" s="662"/>
      <c r="DD39" s="646">
        <v>593376</v>
      </c>
      <c r="DE39" s="659"/>
      <c r="DF39" s="659"/>
      <c r="DG39" s="659"/>
      <c r="DH39" s="659"/>
      <c r="DI39" s="659"/>
      <c r="DJ39" s="659"/>
      <c r="DK39" s="660"/>
      <c r="DL39" s="646" t="s">
        <v>177</v>
      </c>
      <c r="DM39" s="659"/>
      <c r="DN39" s="659"/>
      <c r="DO39" s="659"/>
      <c r="DP39" s="659"/>
      <c r="DQ39" s="659"/>
      <c r="DR39" s="659"/>
      <c r="DS39" s="659"/>
      <c r="DT39" s="659"/>
      <c r="DU39" s="659"/>
      <c r="DV39" s="660"/>
      <c r="DW39" s="643" t="s">
        <v>177</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177</v>
      </c>
      <c r="S40" s="641"/>
      <c r="T40" s="641"/>
      <c r="U40" s="641"/>
      <c r="V40" s="641"/>
      <c r="W40" s="641"/>
      <c r="X40" s="641"/>
      <c r="Y40" s="642"/>
      <c r="Z40" s="677" t="s">
        <v>177</v>
      </c>
      <c r="AA40" s="677"/>
      <c r="AB40" s="677"/>
      <c r="AC40" s="677"/>
      <c r="AD40" s="678" t="s">
        <v>177</v>
      </c>
      <c r="AE40" s="678"/>
      <c r="AF40" s="678"/>
      <c r="AG40" s="678"/>
      <c r="AH40" s="678"/>
      <c r="AI40" s="678"/>
      <c r="AJ40" s="678"/>
      <c r="AK40" s="678"/>
      <c r="AL40" s="643" t="s">
        <v>177</v>
      </c>
      <c r="AM40" s="644"/>
      <c r="AN40" s="644"/>
      <c r="AO40" s="679"/>
      <c r="AQ40" s="680" t="s">
        <v>344</v>
      </c>
      <c r="AR40" s="681"/>
      <c r="AS40" s="681"/>
      <c r="AT40" s="681"/>
      <c r="AU40" s="681"/>
      <c r="AV40" s="681"/>
      <c r="AW40" s="681"/>
      <c r="AX40" s="681"/>
      <c r="AY40" s="682"/>
      <c r="AZ40" s="640" t="s">
        <v>177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88</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38876</v>
      </c>
      <c r="CS40" s="641"/>
      <c r="CT40" s="641"/>
      <c r="CU40" s="641"/>
      <c r="CV40" s="641"/>
      <c r="CW40" s="641"/>
      <c r="CX40" s="641"/>
      <c r="CY40" s="642"/>
      <c r="CZ40" s="643">
        <v>0.1</v>
      </c>
      <c r="DA40" s="661"/>
      <c r="DB40" s="661"/>
      <c r="DC40" s="662"/>
      <c r="DD40" s="646">
        <v>32398</v>
      </c>
      <c r="DE40" s="641"/>
      <c r="DF40" s="641"/>
      <c r="DG40" s="641"/>
      <c r="DH40" s="641"/>
      <c r="DI40" s="641"/>
      <c r="DJ40" s="641"/>
      <c r="DK40" s="642"/>
      <c r="DL40" s="646">
        <v>13611</v>
      </c>
      <c r="DM40" s="641"/>
      <c r="DN40" s="641"/>
      <c r="DO40" s="641"/>
      <c r="DP40" s="641"/>
      <c r="DQ40" s="641"/>
      <c r="DR40" s="641"/>
      <c r="DS40" s="641"/>
      <c r="DT40" s="641"/>
      <c r="DU40" s="641"/>
      <c r="DV40" s="642"/>
      <c r="DW40" s="643">
        <v>0.1</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908000</v>
      </c>
      <c r="S41" s="641"/>
      <c r="T41" s="641"/>
      <c r="U41" s="641"/>
      <c r="V41" s="641"/>
      <c r="W41" s="641"/>
      <c r="X41" s="641"/>
      <c r="Y41" s="642"/>
      <c r="Z41" s="677">
        <v>2.9</v>
      </c>
      <c r="AA41" s="677"/>
      <c r="AB41" s="677"/>
      <c r="AC41" s="677"/>
      <c r="AD41" s="678" t="s">
        <v>177</v>
      </c>
      <c r="AE41" s="678"/>
      <c r="AF41" s="678"/>
      <c r="AG41" s="678"/>
      <c r="AH41" s="678"/>
      <c r="AI41" s="678"/>
      <c r="AJ41" s="678"/>
      <c r="AK41" s="678"/>
      <c r="AL41" s="643" t="s">
        <v>177</v>
      </c>
      <c r="AM41" s="644"/>
      <c r="AN41" s="644"/>
      <c r="AO41" s="679"/>
      <c r="AQ41" s="680" t="s">
        <v>349</v>
      </c>
      <c r="AR41" s="681"/>
      <c r="AS41" s="681"/>
      <c r="AT41" s="681"/>
      <c r="AU41" s="681"/>
      <c r="AV41" s="681"/>
      <c r="AW41" s="681"/>
      <c r="AX41" s="681"/>
      <c r="AY41" s="682"/>
      <c r="AZ41" s="640">
        <v>1163123</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177</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177</v>
      </c>
      <c r="CS41" s="659"/>
      <c r="CT41" s="659"/>
      <c r="CU41" s="659"/>
      <c r="CV41" s="659"/>
      <c r="CW41" s="659"/>
      <c r="CX41" s="659"/>
      <c r="CY41" s="660"/>
      <c r="CZ41" s="643" t="s">
        <v>177</v>
      </c>
      <c r="DA41" s="661"/>
      <c r="DB41" s="661"/>
      <c r="DC41" s="662"/>
      <c r="DD41" s="646" t="s">
        <v>177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31713571</v>
      </c>
      <c r="S42" s="663"/>
      <c r="T42" s="663"/>
      <c r="U42" s="663"/>
      <c r="V42" s="663"/>
      <c r="W42" s="663"/>
      <c r="X42" s="663"/>
      <c r="Y42" s="665"/>
      <c r="Z42" s="666">
        <v>100</v>
      </c>
      <c r="AA42" s="666"/>
      <c r="AB42" s="666"/>
      <c r="AC42" s="666"/>
      <c r="AD42" s="667">
        <v>14647678</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2089816</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324</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2828168</v>
      </c>
      <c r="CS42" s="641"/>
      <c r="CT42" s="641"/>
      <c r="CU42" s="641"/>
      <c r="CV42" s="641"/>
      <c r="CW42" s="641"/>
      <c r="CX42" s="641"/>
      <c r="CY42" s="642"/>
      <c r="CZ42" s="643">
        <v>9.1</v>
      </c>
      <c r="DA42" s="644"/>
      <c r="DB42" s="644"/>
      <c r="DC42" s="645"/>
      <c r="DD42" s="646">
        <v>255236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77801</v>
      </c>
      <c r="CS43" s="659"/>
      <c r="CT43" s="659"/>
      <c r="CU43" s="659"/>
      <c r="CV43" s="659"/>
      <c r="CW43" s="659"/>
      <c r="CX43" s="659"/>
      <c r="CY43" s="660"/>
      <c r="CZ43" s="643">
        <v>0.3</v>
      </c>
      <c r="DA43" s="661"/>
      <c r="DB43" s="661"/>
      <c r="DC43" s="662"/>
      <c r="DD43" s="646">
        <v>76898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2813122</v>
      </c>
      <c r="CS44" s="641"/>
      <c r="CT44" s="641"/>
      <c r="CU44" s="641"/>
      <c r="CV44" s="641"/>
      <c r="CW44" s="641"/>
      <c r="CX44" s="641"/>
      <c r="CY44" s="642"/>
      <c r="CZ44" s="643">
        <v>9.1</v>
      </c>
      <c r="DA44" s="644"/>
      <c r="DB44" s="644"/>
      <c r="DC44" s="645"/>
      <c r="DD44" s="646">
        <v>245169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341800</v>
      </c>
      <c r="CS45" s="659"/>
      <c r="CT45" s="659"/>
      <c r="CU45" s="659"/>
      <c r="CV45" s="659"/>
      <c r="CW45" s="659"/>
      <c r="CX45" s="659"/>
      <c r="CY45" s="660"/>
      <c r="CZ45" s="643">
        <v>1.1000000000000001</v>
      </c>
      <c r="DA45" s="661"/>
      <c r="DB45" s="661"/>
      <c r="DC45" s="662"/>
      <c r="DD45" s="646">
        <v>11249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2462549</v>
      </c>
      <c r="CS46" s="641"/>
      <c r="CT46" s="641"/>
      <c r="CU46" s="641"/>
      <c r="CV46" s="641"/>
      <c r="CW46" s="641"/>
      <c r="CX46" s="641"/>
      <c r="CY46" s="642"/>
      <c r="CZ46" s="643">
        <v>7.9</v>
      </c>
      <c r="DA46" s="644"/>
      <c r="DB46" s="644"/>
      <c r="DC46" s="645"/>
      <c r="DD46" s="646">
        <v>233447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15046</v>
      </c>
      <c r="CS47" s="659"/>
      <c r="CT47" s="659"/>
      <c r="CU47" s="659"/>
      <c r="CV47" s="659"/>
      <c r="CW47" s="659"/>
      <c r="CX47" s="659"/>
      <c r="CY47" s="660"/>
      <c r="CZ47" s="643">
        <v>0</v>
      </c>
      <c r="DA47" s="661"/>
      <c r="DB47" s="661"/>
      <c r="DC47" s="662"/>
      <c r="DD47" s="646">
        <v>10067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365</v>
      </c>
      <c r="CS48" s="641"/>
      <c r="CT48" s="641"/>
      <c r="CU48" s="641"/>
      <c r="CV48" s="641"/>
      <c r="CW48" s="641"/>
      <c r="CX48" s="641"/>
      <c r="CY48" s="642"/>
      <c r="CZ48" s="643" t="s">
        <v>177</v>
      </c>
      <c r="DA48" s="644"/>
      <c r="DB48" s="644"/>
      <c r="DC48" s="645"/>
      <c r="DD48" s="646" t="s">
        <v>177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30979872</v>
      </c>
      <c r="CS49" s="625"/>
      <c r="CT49" s="625"/>
      <c r="CU49" s="625"/>
      <c r="CV49" s="625"/>
      <c r="CW49" s="625"/>
      <c r="CX49" s="625"/>
      <c r="CY49" s="626"/>
      <c r="CZ49" s="627">
        <v>100</v>
      </c>
      <c r="DA49" s="628"/>
      <c r="DB49" s="628"/>
      <c r="DC49" s="629"/>
      <c r="DD49" s="630">
        <v>17300827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mfqjT1noUz6APIqoVKAY+428Y6QvFqUCPHkNbRoIAZFOj1W5UIDlX8SHukvpJX61kIHyM1DPI+bdX7vCVsUOQQ==" saltValue="h1nKkylF4PJYRrlDi3xTR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31714</v>
      </c>
      <c r="R7" s="1160"/>
      <c r="S7" s="1160"/>
      <c r="T7" s="1160"/>
      <c r="U7" s="1160"/>
      <c r="V7" s="1160">
        <v>30980</v>
      </c>
      <c r="W7" s="1160"/>
      <c r="X7" s="1160"/>
      <c r="Y7" s="1160"/>
      <c r="Z7" s="1160"/>
      <c r="AA7" s="1160">
        <v>734</v>
      </c>
      <c r="AB7" s="1160"/>
      <c r="AC7" s="1160"/>
      <c r="AD7" s="1160"/>
      <c r="AE7" s="1161"/>
      <c r="AF7" s="1162">
        <v>684</v>
      </c>
      <c r="AG7" s="1163"/>
      <c r="AH7" s="1163"/>
      <c r="AI7" s="1163"/>
      <c r="AJ7" s="1164"/>
      <c r="AK7" s="1146">
        <v>1107</v>
      </c>
      <c r="AL7" s="1147"/>
      <c r="AM7" s="1147"/>
      <c r="AN7" s="1147"/>
      <c r="AO7" s="1147"/>
      <c r="AP7" s="1147">
        <v>19886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596</v>
      </c>
      <c r="BS7" s="1150" t="s">
        <v>597</v>
      </c>
      <c r="BT7" s="1151"/>
      <c r="BU7" s="1151"/>
      <c r="BV7" s="1151"/>
      <c r="BW7" s="1151"/>
      <c r="BX7" s="1151"/>
      <c r="BY7" s="1151"/>
      <c r="BZ7" s="1151"/>
      <c r="CA7" s="1151"/>
      <c r="CB7" s="1151"/>
      <c r="CC7" s="1151"/>
      <c r="CD7" s="1151"/>
      <c r="CE7" s="1151"/>
      <c r="CF7" s="1151"/>
      <c r="CG7" s="1152"/>
      <c r="CH7" s="1143">
        <v>69</v>
      </c>
      <c r="CI7" s="1144"/>
      <c r="CJ7" s="1144"/>
      <c r="CK7" s="1144"/>
      <c r="CL7" s="1145"/>
      <c r="CM7" s="1143">
        <v>2459</v>
      </c>
      <c r="CN7" s="1144"/>
      <c r="CO7" s="1144"/>
      <c r="CP7" s="1144"/>
      <c r="CQ7" s="1145"/>
      <c r="CR7" s="1143">
        <v>1800</v>
      </c>
      <c r="CS7" s="1144"/>
      <c r="CT7" s="1144"/>
      <c r="CU7" s="1144"/>
      <c r="CV7" s="1145"/>
      <c r="CW7" s="1143" t="s">
        <v>595</v>
      </c>
      <c r="CX7" s="1144"/>
      <c r="CY7" s="1144"/>
      <c r="CZ7" s="1144"/>
      <c r="DA7" s="1145"/>
      <c r="DB7" s="1143" t="s">
        <v>595</v>
      </c>
      <c r="DC7" s="1144"/>
      <c r="DD7" s="1144"/>
      <c r="DE7" s="1144"/>
      <c r="DF7" s="1145"/>
      <c r="DG7" s="1143" t="s">
        <v>595</v>
      </c>
      <c r="DH7" s="1144"/>
      <c r="DI7" s="1144"/>
      <c r="DJ7" s="1144"/>
      <c r="DK7" s="1145"/>
      <c r="DL7" s="1143">
        <v>420</v>
      </c>
      <c r="DM7" s="1144"/>
      <c r="DN7" s="1144"/>
      <c r="DO7" s="1144"/>
      <c r="DP7" s="1145"/>
      <c r="DQ7" s="1143">
        <v>42</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596</v>
      </c>
      <c r="BS8" s="1069" t="s">
        <v>598</v>
      </c>
      <c r="BT8" s="1070"/>
      <c r="BU8" s="1070"/>
      <c r="BV8" s="1070"/>
      <c r="BW8" s="1070"/>
      <c r="BX8" s="1070"/>
      <c r="BY8" s="1070"/>
      <c r="BZ8" s="1070"/>
      <c r="CA8" s="1070"/>
      <c r="CB8" s="1070"/>
      <c r="CC8" s="1070"/>
      <c r="CD8" s="1070"/>
      <c r="CE8" s="1070"/>
      <c r="CF8" s="1070"/>
      <c r="CG8" s="1071"/>
      <c r="CH8" s="1044">
        <v>0</v>
      </c>
      <c r="CI8" s="1045"/>
      <c r="CJ8" s="1045"/>
      <c r="CK8" s="1045"/>
      <c r="CL8" s="1046"/>
      <c r="CM8" s="1044">
        <v>10</v>
      </c>
      <c r="CN8" s="1045"/>
      <c r="CO8" s="1045"/>
      <c r="CP8" s="1045"/>
      <c r="CQ8" s="1046"/>
      <c r="CR8" s="1044">
        <v>5</v>
      </c>
      <c r="CS8" s="1045"/>
      <c r="CT8" s="1045"/>
      <c r="CU8" s="1045"/>
      <c r="CV8" s="1046"/>
      <c r="CW8" s="1044" t="s">
        <v>595</v>
      </c>
      <c r="CX8" s="1045"/>
      <c r="CY8" s="1045"/>
      <c r="CZ8" s="1045"/>
      <c r="DA8" s="1046"/>
      <c r="DB8" s="1044" t="s">
        <v>595</v>
      </c>
      <c r="DC8" s="1045"/>
      <c r="DD8" s="1045"/>
      <c r="DE8" s="1045"/>
      <c r="DF8" s="1046"/>
      <c r="DG8" s="1044" t="s">
        <v>595</v>
      </c>
      <c r="DH8" s="1045"/>
      <c r="DI8" s="1045"/>
      <c r="DJ8" s="1045"/>
      <c r="DK8" s="1046"/>
      <c r="DL8" s="1044" t="s">
        <v>595</v>
      </c>
      <c r="DM8" s="1045"/>
      <c r="DN8" s="1045"/>
      <c r="DO8" s="1045"/>
      <c r="DP8" s="1046"/>
      <c r="DQ8" s="1044" t="s">
        <v>595</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31714</v>
      </c>
      <c r="R23" s="1124"/>
      <c r="S23" s="1124"/>
      <c r="T23" s="1124"/>
      <c r="U23" s="1124"/>
      <c r="V23" s="1124">
        <v>30980</v>
      </c>
      <c r="W23" s="1124"/>
      <c r="X23" s="1124"/>
      <c r="Y23" s="1124"/>
      <c r="Z23" s="1124"/>
      <c r="AA23" s="1124">
        <v>734</v>
      </c>
      <c r="AB23" s="1124"/>
      <c r="AC23" s="1124"/>
      <c r="AD23" s="1124"/>
      <c r="AE23" s="1125"/>
      <c r="AF23" s="1126">
        <v>684</v>
      </c>
      <c r="AG23" s="1124"/>
      <c r="AH23" s="1124"/>
      <c r="AI23" s="1124"/>
      <c r="AJ23" s="1127"/>
      <c r="AK23" s="1128"/>
      <c r="AL23" s="1129"/>
      <c r="AM23" s="1129"/>
      <c r="AN23" s="1129"/>
      <c r="AO23" s="1129"/>
      <c r="AP23" s="1124">
        <v>19886</v>
      </c>
      <c r="AQ23" s="1124"/>
      <c r="AR23" s="1124"/>
      <c r="AS23" s="1124"/>
      <c r="AT23" s="1124"/>
      <c r="AU23" s="1130"/>
      <c r="AV23" s="1130"/>
      <c r="AW23" s="1130"/>
      <c r="AX23" s="1130"/>
      <c r="AY23" s="1131"/>
      <c r="AZ23" s="1120" t="s">
        <v>177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8146</v>
      </c>
      <c r="R28" s="1109"/>
      <c r="S28" s="1109"/>
      <c r="T28" s="1109"/>
      <c r="U28" s="1109"/>
      <c r="V28" s="1109">
        <v>8042</v>
      </c>
      <c r="W28" s="1109"/>
      <c r="X28" s="1109"/>
      <c r="Y28" s="1109"/>
      <c r="Z28" s="1109"/>
      <c r="AA28" s="1109">
        <v>104</v>
      </c>
      <c r="AB28" s="1109"/>
      <c r="AC28" s="1109"/>
      <c r="AD28" s="1109"/>
      <c r="AE28" s="1110"/>
      <c r="AF28" s="1111">
        <v>104</v>
      </c>
      <c r="AG28" s="1109"/>
      <c r="AH28" s="1109"/>
      <c r="AI28" s="1109"/>
      <c r="AJ28" s="1112"/>
      <c r="AK28" s="1113">
        <v>1163</v>
      </c>
      <c r="AL28" s="1101"/>
      <c r="AM28" s="1101"/>
      <c r="AN28" s="1101"/>
      <c r="AO28" s="1101"/>
      <c r="AP28" s="1101" t="s">
        <v>595</v>
      </c>
      <c r="AQ28" s="1101"/>
      <c r="AR28" s="1101"/>
      <c r="AS28" s="1101"/>
      <c r="AT28" s="1101"/>
      <c r="AU28" s="1101" t="s">
        <v>595</v>
      </c>
      <c r="AV28" s="1101"/>
      <c r="AW28" s="1101"/>
      <c r="AX28" s="1101"/>
      <c r="AY28" s="1101"/>
      <c r="AZ28" s="1102" t="s">
        <v>595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6938</v>
      </c>
      <c r="R29" s="1099"/>
      <c r="S29" s="1099"/>
      <c r="T29" s="1099"/>
      <c r="U29" s="1099"/>
      <c r="V29" s="1099">
        <v>6750</v>
      </c>
      <c r="W29" s="1099"/>
      <c r="X29" s="1099"/>
      <c r="Y29" s="1099"/>
      <c r="Z29" s="1099"/>
      <c r="AA29" s="1099">
        <v>188</v>
      </c>
      <c r="AB29" s="1099"/>
      <c r="AC29" s="1099"/>
      <c r="AD29" s="1099"/>
      <c r="AE29" s="1100"/>
      <c r="AF29" s="1074">
        <v>188</v>
      </c>
      <c r="AG29" s="1075"/>
      <c r="AH29" s="1075"/>
      <c r="AI29" s="1075"/>
      <c r="AJ29" s="1076"/>
      <c r="AK29" s="1035">
        <v>1140</v>
      </c>
      <c r="AL29" s="1026"/>
      <c r="AM29" s="1026"/>
      <c r="AN29" s="1026"/>
      <c r="AO29" s="1026"/>
      <c r="AP29" s="1026" t="s">
        <v>595</v>
      </c>
      <c r="AQ29" s="1026"/>
      <c r="AR29" s="1026"/>
      <c r="AS29" s="1026"/>
      <c r="AT29" s="1026"/>
      <c r="AU29" s="1026" t="s">
        <v>595</v>
      </c>
      <c r="AV29" s="1026"/>
      <c r="AW29" s="1026"/>
      <c r="AX29" s="1026"/>
      <c r="AY29" s="1026"/>
      <c r="AZ29" s="1097" t="s">
        <v>595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1982</v>
      </c>
      <c r="R30" s="1099"/>
      <c r="S30" s="1099"/>
      <c r="T30" s="1099"/>
      <c r="U30" s="1099"/>
      <c r="V30" s="1099">
        <v>1972</v>
      </c>
      <c r="W30" s="1099"/>
      <c r="X30" s="1099"/>
      <c r="Y30" s="1099"/>
      <c r="Z30" s="1099"/>
      <c r="AA30" s="1099">
        <v>10</v>
      </c>
      <c r="AB30" s="1099"/>
      <c r="AC30" s="1099"/>
      <c r="AD30" s="1099"/>
      <c r="AE30" s="1100"/>
      <c r="AF30" s="1074">
        <v>10</v>
      </c>
      <c r="AG30" s="1075"/>
      <c r="AH30" s="1075"/>
      <c r="AI30" s="1075"/>
      <c r="AJ30" s="1076"/>
      <c r="AK30" s="1035">
        <v>1044</v>
      </c>
      <c r="AL30" s="1026"/>
      <c r="AM30" s="1026"/>
      <c r="AN30" s="1026"/>
      <c r="AO30" s="1026"/>
      <c r="AP30" s="1026" t="s">
        <v>595</v>
      </c>
      <c r="AQ30" s="1026"/>
      <c r="AR30" s="1026"/>
      <c r="AS30" s="1026"/>
      <c r="AT30" s="1026"/>
      <c r="AU30" s="1026" t="s">
        <v>595</v>
      </c>
      <c r="AV30" s="1026"/>
      <c r="AW30" s="1026"/>
      <c r="AX30" s="1026"/>
      <c r="AY30" s="1026"/>
      <c r="AZ30" s="1097" t="s">
        <v>595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83</v>
      </c>
      <c r="R31" s="1099"/>
      <c r="S31" s="1099"/>
      <c r="T31" s="1099"/>
      <c r="U31" s="1099"/>
      <c r="V31" s="1099">
        <v>79</v>
      </c>
      <c r="W31" s="1099"/>
      <c r="X31" s="1099"/>
      <c r="Y31" s="1099"/>
      <c r="Z31" s="1099"/>
      <c r="AA31" s="1099">
        <v>4</v>
      </c>
      <c r="AB31" s="1099"/>
      <c r="AC31" s="1099"/>
      <c r="AD31" s="1099"/>
      <c r="AE31" s="1100"/>
      <c r="AF31" s="1074">
        <v>4</v>
      </c>
      <c r="AG31" s="1075"/>
      <c r="AH31" s="1075"/>
      <c r="AI31" s="1075"/>
      <c r="AJ31" s="1076"/>
      <c r="AK31" s="1035">
        <v>0</v>
      </c>
      <c r="AL31" s="1026"/>
      <c r="AM31" s="1026"/>
      <c r="AN31" s="1026"/>
      <c r="AO31" s="1026"/>
      <c r="AP31" s="1026" t="s">
        <v>595</v>
      </c>
      <c r="AQ31" s="1026"/>
      <c r="AR31" s="1026"/>
      <c r="AS31" s="1026"/>
      <c r="AT31" s="1026"/>
      <c r="AU31" s="1026" t="s">
        <v>595</v>
      </c>
      <c r="AV31" s="1026"/>
      <c r="AW31" s="1026"/>
      <c r="AX31" s="1026"/>
      <c r="AY31" s="1026"/>
      <c r="AZ31" s="1097" t="s">
        <v>595</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1119</v>
      </c>
      <c r="R32" s="1099"/>
      <c r="S32" s="1099"/>
      <c r="T32" s="1099"/>
      <c r="U32" s="1099"/>
      <c r="V32" s="1099">
        <v>1016</v>
      </c>
      <c r="W32" s="1099"/>
      <c r="X32" s="1099"/>
      <c r="Y32" s="1099"/>
      <c r="Z32" s="1099"/>
      <c r="AA32" s="1099">
        <v>103</v>
      </c>
      <c r="AB32" s="1099"/>
      <c r="AC32" s="1099"/>
      <c r="AD32" s="1099"/>
      <c r="AE32" s="1100"/>
      <c r="AF32" s="1074">
        <v>154</v>
      </c>
      <c r="AG32" s="1075"/>
      <c r="AH32" s="1075"/>
      <c r="AI32" s="1075"/>
      <c r="AJ32" s="1076"/>
      <c r="AK32" s="1035">
        <v>94</v>
      </c>
      <c r="AL32" s="1026"/>
      <c r="AM32" s="1026"/>
      <c r="AN32" s="1026"/>
      <c r="AO32" s="1026"/>
      <c r="AP32" s="1026">
        <v>3395</v>
      </c>
      <c r="AQ32" s="1026"/>
      <c r="AR32" s="1026"/>
      <c r="AS32" s="1026"/>
      <c r="AT32" s="1026"/>
      <c r="AU32" s="1026">
        <v>94</v>
      </c>
      <c r="AV32" s="1026"/>
      <c r="AW32" s="1026"/>
      <c r="AX32" s="1026"/>
      <c r="AY32" s="1026"/>
      <c r="AZ32" s="1097" t="s">
        <v>595</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460</v>
      </c>
      <c r="AG63" s="1014"/>
      <c r="AH63" s="1014"/>
      <c r="AI63" s="1014"/>
      <c r="AJ63" s="1085"/>
      <c r="AK63" s="1086"/>
      <c r="AL63" s="1018"/>
      <c r="AM63" s="1018"/>
      <c r="AN63" s="1018"/>
      <c r="AO63" s="1018"/>
      <c r="AP63" s="1014">
        <v>3395</v>
      </c>
      <c r="AQ63" s="1014"/>
      <c r="AR63" s="1014"/>
      <c r="AS63" s="1014"/>
      <c r="AT63" s="1014"/>
      <c r="AU63" s="1014">
        <v>94</v>
      </c>
      <c r="AV63" s="1014"/>
      <c r="AW63" s="1014"/>
      <c r="AX63" s="1014"/>
      <c r="AY63" s="1014"/>
      <c r="AZ63" s="1080"/>
      <c r="BA63" s="1080"/>
      <c r="BB63" s="1080"/>
      <c r="BC63" s="1080"/>
      <c r="BD63" s="1080"/>
      <c r="BE63" s="1015"/>
      <c r="BF63" s="1015"/>
      <c r="BG63" s="1015"/>
      <c r="BH63" s="1015"/>
      <c r="BI63" s="1016"/>
      <c r="BJ63" s="1081" t="s">
        <v>411</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415</v>
      </c>
      <c r="W66" s="1057"/>
      <c r="X66" s="1057"/>
      <c r="Y66" s="1057"/>
      <c r="Z66" s="1058"/>
      <c r="AA66" s="1056" t="s">
        <v>416</v>
      </c>
      <c r="AB66" s="1057"/>
      <c r="AC66" s="1057"/>
      <c r="AD66" s="1057"/>
      <c r="AE66" s="1058"/>
      <c r="AF66" s="1062" t="s">
        <v>398</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585</v>
      </c>
      <c r="C68" s="1041"/>
      <c r="D68" s="1041"/>
      <c r="E68" s="1041"/>
      <c r="F68" s="1041"/>
      <c r="G68" s="1041"/>
      <c r="H68" s="1041"/>
      <c r="I68" s="1041"/>
      <c r="J68" s="1041"/>
      <c r="K68" s="1041"/>
      <c r="L68" s="1041"/>
      <c r="M68" s="1041"/>
      <c r="N68" s="1041"/>
      <c r="O68" s="1041"/>
      <c r="P68" s="1042"/>
      <c r="Q68" s="1043">
        <v>2768</v>
      </c>
      <c r="R68" s="1037"/>
      <c r="S68" s="1037"/>
      <c r="T68" s="1037"/>
      <c r="U68" s="1037"/>
      <c r="V68" s="1037">
        <v>2299</v>
      </c>
      <c r="W68" s="1037"/>
      <c r="X68" s="1037"/>
      <c r="Y68" s="1037"/>
      <c r="Z68" s="1037"/>
      <c r="AA68" s="1037">
        <v>469</v>
      </c>
      <c r="AB68" s="1037"/>
      <c r="AC68" s="1037"/>
      <c r="AD68" s="1037"/>
      <c r="AE68" s="1037"/>
      <c r="AF68" s="1037">
        <v>469</v>
      </c>
      <c r="AG68" s="1037"/>
      <c r="AH68" s="1037"/>
      <c r="AI68" s="1037"/>
      <c r="AJ68" s="1037"/>
      <c r="AK68" s="1037">
        <v>54</v>
      </c>
      <c r="AL68" s="1037"/>
      <c r="AM68" s="1037"/>
      <c r="AN68" s="1037"/>
      <c r="AO68" s="1037"/>
      <c r="AP68" s="1037">
        <v>141</v>
      </c>
      <c r="AQ68" s="1037"/>
      <c r="AR68" s="1037"/>
      <c r="AS68" s="1037"/>
      <c r="AT68" s="1037"/>
      <c r="AU68" s="1037">
        <v>35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586</v>
      </c>
      <c r="C69" s="1030"/>
      <c r="D69" s="1030"/>
      <c r="E69" s="1030"/>
      <c r="F69" s="1030"/>
      <c r="G69" s="1030"/>
      <c r="H69" s="1030"/>
      <c r="I69" s="1030"/>
      <c r="J69" s="1030"/>
      <c r="K69" s="1030"/>
      <c r="L69" s="1030"/>
      <c r="M69" s="1030"/>
      <c r="N69" s="1030"/>
      <c r="O69" s="1030"/>
      <c r="P69" s="1031"/>
      <c r="Q69" s="1032">
        <v>5253</v>
      </c>
      <c r="R69" s="1026"/>
      <c r="S69" s="1026"/>
      <c r="T69" s="1026"/>
      <c r="U69" s="1026"/>
      <c r="V69" s="1026">
        <v>4828</v>
      </c>
      <c r="W69" s="1026"/>
      <c r="X69" s="1026"/>
      <c r="Y69" s="1026"/>
      <c r="Z69" s="1026"/>
      <c r="AA69" s="1026">
        <v>425</v>
      </c>
      <c r="AB69" s="1026"/>
      <c r="AC69" s="1026"/>
      <c r="AD69" s="1026"/>
      <c r="AE69" s="1026"/>
      <c r="AF69" s="1026">
        <v>425</v>
      </c>
      <c r="AG69" s="1026"/>
      <c r="AH69" s="1026"/>
      <c r="AI69" s="1026"/>
      <c r="AJ69" s="1026"/>
      <c r="AK69" s="1026">
        <v>600</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6</v>
      </c>
      <c r="R70" s="1026"/>
      <c r="S70" s="1026"/>
      <c r="T70" s="1026"/>
      <c r="U70" s="1026"/>
      <c r="V70" s="1026">
        <v>5</v>
      </c>
      <c r="W70" s="1026"/>
      <c r="X70" s="1026"/>
      <c r="Y70" s="1026"/>
      <c r="Z70" s="1026"/>
      <c r="AA70" s="1026">
        <v>1</v>
      </c>
      <c r="AB70" s="1026"/>
      <c r="AC70" s="1026"/>
      <c r="AD70" s="1026"/>
      <c r="AE70" s="1026"/>
      <c r="AF70" s="1026">
        <v>1</v>
      </c>
      <c r="AG70" s="1026"/>
      <c r="AH70" s="1026"/>
      <c r="AI70" s="1026"/>
      <c r="AJ70" s="1026"/>
      <c r="AK70" s="1026" t="s">
        <v>595</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588</v>
      </c>
      <c r="C71" s="1030"/>
      <c r="D71" s="1030"/>
      <c r="E71" s="1030"/>
      <c r="F71" s="1030"/>
      <c r="G71" s="1030"/>
      <c r="H71" s="1030"/>
      <c r="I71" s="1030"/>
      <c r="J71" s="1030"/>
      <c r="K71" s="1030"/>
      <c r="L71" s="1030"/>
      <c r="M71" s="1030"/>
      <c r="N71" s="1030"/>
      <c r="O71" s="1030"/>
      <c r="P71" s="1031"/>
      <c r="Q71" s="1032">
        <v>10992</v>
      </c>
      <c r="R71" s="1026"/>
      <c r="S71" s="1026"/>
      <c r="T71" s="1026"/>
      <c r="U71" s="1026"/>
      <c r="V71" s="1026">
        <v>10500</v>
      </c>
      <c r="W71" s="1026"/>
      <c r="X71" s="1026"/>
      <c r="Y71" s="1026"/>
      <c r="Z71" s="1026"/>
      <c r="AA71" s="1026">
        <v>491</v>
      </c>
      <c r="AB71" s="1026"/>
      <c r="AC71" s="1026"/>
      <c r="AD71" s="1026"/>
      <c r="AE71" s="1026"/>
      <c r="AF71" s="1026">
        <v>491</v>
      </c>
      <c r="AG71" s="1026"/>
      <c r="AH71" s="1026"/>
      <c r="AI71" s="1026"/>
      <c r="AJ71" s="1026"/>
      <c r="AK71" s="1026" t="s">
        <v>595</v>
      </c>
      <c r="AL71" s="1026"/>
      <c r="AM71" s="1026"/>
      <c r="AN71" s="1026"/>
      <c r="AO71" s="1026"/>
      <c r="AP71" s="1026">
        <v>799</v>
      </c>
      <c r="AQ71" s="1026"/>
      <c r="AR71" s="1026"/>
      <c r="AS71" s="1026"/>
      <c r="AT71" s="1026"/>
      <c r="AU71" s="1026">
        <v>18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2">
        <v>986</v>
      </c>
      <c r="R72" s="1026"/>
      <c r="S72" s="1026"/>
      <c r="T72" s="1026"/>
      <c r="U72" s="1026"/>
      <c r="V72" s="1026">
        <v>974</v>
      </c>
      <c r="W72" s="1026"/>
      <c r="X72" s="1026"/>
      <c r="Y72" s="1026"/>
      <c r="Z72" s="1026"/>
      <c r="AA72" s="1026">
        <v>12</v>
      </c>
      <c r="AB72" s="1026"/>
      <c r="AC72" s="1026"/>
      <c r="AD72" s="1026"/>
      <c r="AE72" s="1026"/>
      <c r="AF72" s="1026">
        <v>12</v>
      </c>
      <c r="AG72" s="1026"/>
      <c r="AH72" s="1026"/>
      <c r="AI72" s="1026"/>
      <c r="AJ72" s="1026"/>
      <c r="AK72" s="1026">
        <v>12</v>
      </c>
      <c r="AL72" s="1026"/>
      <c r="AM72" s="1026"/>
      <c r="AN72" s="1026"/>
      <c r="AO72" s="1026"/>
      <c r="AP72" s="1026" t="s">
        <v>595</v>
      </c>
      <c r="AQ72" s="1026"/>
      <c r="AR72" s="1026"/>
      <c r="AS72" s="1026"/>
      <c r="AT72" s="1026"/>
      <c r="AU72" s="1026" t="s">
        <v>595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590</v>
      </c>
      <c r="C73" s="1030"/>
      <c r="D73" s="1030"/>
      <c r="E73" s="1030"/>
      <c r="F73" s="1030"/>
      <c r="G73" s="1030"/>
      <c r="H73" s="1030"/>
      <c r="I73" s="1030"/>
      <c r="J73" s="1030"/>
      <c r="K73" s="1030"/>
      <c r="L73" s="1030"/>
      <c r="M73" s="1030"/>
      <c r="N73" s="1030"/>
      <c r="O73" s="1030"/>
      <c r="P73" s="1031"/>
      <c r="Q73" s="1032">
        <v>466</v>
      </c>
      <c r="R73" s="1026"/>
      <c r="S73" s="1026"/>
      <c r="T73" s="1026"/>
      <c r="U73" s="1026"/>
      <c r="V73" s="1026">
        <v>460</v>
      </c>
      <c r="W73" s="1026"/>
      <c r="X73" s="1026"/>
      <c r="Y73" s="1026"/>
      <c r="Z73" s="1026"/>
      <c r="AA73" s="1026">
        <v>6</v>
      </c>
      <c r="AB73" s="1026"/>
      <c r="AC73" s="1026"/>
      <c r="AD73" s="1026"/>
      <c r="AE73" s="1026"/>
      <c r="AF73" s="1026">
        <v>6</v>
      </c>
      <c r="AG73" s="1026"/>
      <c r="AH73" s="1026"/>
      <c r="AI73" s="1026"/>
      <c r="AJ73" s="1026"/>
      <c r="AK73" s="1026">
        <v>29</v>
      </c>
      <c r="AL73" s="1026"/>
      <c r="AM73" s="1026"/>
      <c r="AN73" s="1026"/>
      <c r="AO73" s="1026"/>
      <c r="AP73" s="1026">
        <v>425</v>
      </c>
      <c r="AQ73" s="1026"/>
      <c r="AR73" s="1026"/>
      <c r="AS73" s="1026"/>
      <c r="AT73" s="1026"/>
      <c r="AU73" s="1026">
        <v>55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591</v>
      </c>
      <c r="C74" s="1030"/>
      <c r="D74" s="1030"/>
      <c r="E74" s="1030"/>
      <c r="F74" s="1030"/>
      <c r="G74" s="1030"/>
      <c r="H74" s="1030"/>
      <c r="I74" s="1030"/>
      <c r="J74" s="1030"/>
      <c r="K74" s="1030"/>
      <c r="L74" s="1030"/>
      <c r="M74" s="1030"/>
      <c r="N74" s="1030"/>
      <c r="O74" s="1030"/>
      <c r="P74" s="1031"/>
      <c r="Q74" s="1032">
        <v>18602</v>
      </c>
      <c r="R74" s="1026"/>
      <c r="S74" s="1026"/>
      <c r="T74" s="1026"/>
      <c r="U74" s="1026"/>
      <c r="V74" s="1026">
        <v>18989</v>
      </c>
      <c r="W74" s="1026"/>
      <c r="X74" s="1026"/>
      <c r="Y74" s="1026"/>
      <c r="Z74" s="1026"/>
      <c r="AA74" s="1026">
        <v>-387</v>
      </c>
      <c r="AB74" s="1026"/>
      <c r="AC74" s="1026"/>
      <c r="AD74" s="1026"/>
      <c r="AE74" s="1026"/>
      <c r="AF74" s="1026">
        <v>5323</v>
      </c>
      <c r="AG74" s="1026"/>
      <c r="AH74" s="1026"/>
      <c r="AI74" s="1026"/>
      <c r="AJ74" s="1026"/>
      <c r="AK74" s="1026" t="s">
        <v>595</v>
      </c>
      <c r="AL74" s="1026"/>
      <c r="AM74" s="1026"/>
      <c r="AN74" s="1026"/>
      <c r="AO74" s="1026"/>
      <c r="AP74" s="1026">
        <v>8005</v>
      </c>
      <c r="AQ74" s="1026"/>
      <c r="AR74" s="1026"/>
      <c r="AS74" s="1026"/>
      <c r="AT74" s="1026"/>
      <c r="AU74" s="1026">
        <v>80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592</v>
      </c>
      <c r="C75" s="1030"/>
      <c r="D75" s="1030"/>
      <c r="E75" s="1030"/>
      <c r="F75" s="1030"/>
      <c r="G75" s="1030"/>
      <c r="H75" s="1030"/>
      <c r="I75" s="1030"/>
      <c r="J75" s="1030"/>
      <c r="K75" s="1030"/>
      <c r="L75" s="1030"/>
      <c r="M75" s="1030"/>
      <c r="N75" s="1030"/>
      <c r="O75" s="1030"/>
      <c r="P75" s="1031"/>
      <c r="Q75" s="1036">
        <v>6529</v>
      </c>
      <c r="R75" s="1034"/>
      <c r="S75" s="1034"/>
      <c r="T75" s="1034"/>
      <c r="U75" s="1035"/>
      <c r="V75" s="1033">
        <v>6443</v>
      </c>
      <c r="W75" s="1034"/>
      <c r="X75" s="1034"/>
      <c r="Y75" s="1034"/>
      <c r="Z75" s="1035"/>
      <c r="AA75" s="1033">
        <v>86</v>
      </c>
      <c r="AB75" s="1034"/>
      <c r="AC75" s="1034"/>
      <c r="AD75" s="1034"/>
      <c r="AE75" s="1035"/>
      <c r="AF75" s="1033">
        <v>86</v>
      </c>
      <c r="AG75" s="1034"/>
      <c r="AH75" s="1034"/>
      <c r="AI75" s="1034"/>
      <c r="AJ75" s="1035"/>
      <c r="AK75" s="1033">
        <v>1926</v>
      </c>
      <c r="AL75" s="1034"/>
      <c r="AM75" s="1034"/>
      <c r="AN75" s="1034"/>
      <c r="AO75" s="1035"/>
      <c r="AP75" s="1033" t="s">
        <v>595</v>
      </c>
      <c r="AQ75" s="1034"/>
      <c r="AR75" s="1034"/>
      <c r="AS75" s="1034"/>
      <c r="AT75" s="1035"/>
      <c r="AU75" s="1033" t="s">
        <v>595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593</v>
      </c>
      <c r="C76" s="1030"/>
      <c r="D76" s="1030"/>
      <c r="E76" s="1030"/>
      <c r="F76" s="1030"/>
      <c r="G76" s="1030"/>
      <c r="H76" s="1030"/>
      <c r="I76" s="1030"/>
      <c r="J76" s="1030"/>
      <c r="K76" s="1030"/>
      <c r="L76" s="1030"/>
      <c r="M76" s="1030"/>
      <c r="N76" s="1030"/>
      <c r="O76" s="1030"/>
      <c r="P76" s="1031"/>
      <c r="Q76" s="1036">
        <v>1444184</v>
      </c>
      <c r="R76" s="1034"/>
      <c r="S76" s="1034"/>
      <c r="T76" s="1034"/>
      <c r="U76" s="1035"/>
      <c r="V76" s="1033">
        <v>1404896</v>
      </c>
      <c r="W76" s="1034"/>
      <c r="X76" s="1034"/>
      <c r="Y76" s="1034"/>
      <c r="Z76" s="1035"/>
      <c r="AA76" s="1033">
        <v>39288</v>
      </c>
      <c r="AB76" s="1034"/>
      <c r="AC76" s="1034"/>
      <c r="AD76" s="1034"/>
      <c r="AE76" s="1035"/>
      <c r="AF76" s="1033">
        <v>39288</v>
      </c>
      <c r="AG76" s="1034"/>
      <c r="AH76" s="1034"/>
      <c r="AI76" s="1034"/>
      <c r="AJ76" s="1035"/>
      <c r="AK76" s="1033">
        <v>16623</v>
      </c>
      <c r="AL76" s="1034"/>
      <c r="AM76" s="1034"/>
      <c r="AN76" s="1034"/>
      <c r="AO76" s="1035"/>
      <c r="AP76" s="1033" t="s">
        <v>595</v>
      </c>
      <c r="AQ76" s="1034"/>
      <c r="AR76" s="1034"/>
      <c r="AS76" s="1034"/>
      <c r="AT76" s="1035"/>
      <c r="AU76" s="1033" t="s">
        <v>595</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594</v>
      </c>
      <c r="C77" s="1030"/>
      <c r="D77" s="1030"/>
      <c r="E77" s="1030"/>
      <c r="F77" s="1030"/>
      <c r="G77" s="1030"/>
      <c r="H77" s="1030"/>
      <c r="I77" s="1030"/>
      <c r="J77" s="1030"/>
      <c r="K77" s="1030"/>
      <c r="L77" s="1030"/>
      <c r="M77" s="1030"/>
      <c r="N77" s="1030"/>
      <c r="O77" s="1030"/>
      <c r="P77" s="1031"/>
      <c r="Q77" s="1032">
        <v>288</v>
      </c>
      <c r="R77" s="1026"/>
      <c r="S77" s="1026"/>
      <c r="T77" s="1026"/>
      <c r="U77" s="1026"/>
      <c r="V77" s="1026">
        <v>206</v>
      </c>
      <c r="W77" s="1026"/>
      <c r="X77" s="1026"/>
      <c r="Y77" s="1026"/>
      <c r="Z77" s="1026"/>
      <c r="AA77" s="1026">
        <v>82</v>
      </c>
      <c r="AB77" s="1026"/>
      <c r="AC77" s="1026"/>
      <c r="AD77" s="1026"/>
      <c r="AE77" s="1026"/>
      <c r="AF77" s="1026">
        <v>82</v>
      </c>
      <c r="AG77" s="1026"/>
      <c r="AH77" s="1026"/>
      <c r="AI77" s="1026"/>
      <c r="AJ77" s="1026"/>
      <c r="AK77" s="1026">
        <v>47</v>
      </c>
      <c r="AL77" s="1026"/>
      <c r="AM77" s="1026"/>
      <c r="AN77" s="1026"/>
      <c r="AO77" s="1026"/>
      <c r="AP77" s="1026" t="s">
        <v>595</v>
      </c>
      <c r="AQ77" s="1026"/>
      <c r="AR77" s="1026"/>
      <c r="AS77" s="1026"/>
      <c r="AT77" s="1026"/>
      <c r="AU77" s="1026" t="s">
        <v>595</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46184</v>
      </c>
      <c r="AG88" s="1014"/>
      <c r="AH88" s="1014"/>
      <c r="AI88" s="1014"/>
      <c r="AJ88" s="1014"/>
      <c r="AK88" s="1018"/>
      <c r="AL88" s="1018"/>
      <c r="AM88" s="1018"/>
      <c r="AN88" s="1018"/>
      <c r="AO88" s="1018"/>
      <c r="AP88" s="1014">
        <v>9370</v>
      </c>
      <c r="AQ88" s="1014"/>
      <c r="AR88" s="1014"/>
      <c r="AS88" s="1014"/>
      <c r="AT88" s="1014"/>
      <c r="AU88" s="1014">
        <v>188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1805</v>
      </c>
      <c r="CS102" s="1006"/>
      <c r="CT102" s="1006"/>
      <c r="CU102" s="1006"/>
      <c r="CV102" s="1007"/>
      <c r="CW102" s="1005">
        <v>0</v>
      </c>
      <c r="CX102" s="1006"/>
      <c r="CY102" s="1006"/>
      <c r="CZ102" s="1006"/>
      <c r="DA102" s="1007"/>
      <c r="DB102" s="1005">
        <v>0</v>
      </c>
      <c r="DC102" s="1006"/>
      <c r="DD102" s="1006"/>
      <c r="DE102" s="1006"/>
      <c r="DF102" s="1007"/>
      <c r="DG102" s="1005">
        <v>0</v>
      </c>
      <c r="DH102" s="1006"/>
      <c r="DI102" s="1006"/>
      <c r="DJ102" s="1006"/>
      <c r="DK102" s="1007"/>
      <c r="DL102" s="1005">
        <v>420</v>
      </c>
      <c r="DM102" s="1006"/>
      <c r="DN102" s="1006"/>
      <c r="DO102" s="1006"/>
      <c r="DP102" s="1007"/>
      <c r="DQ102" s="1005">
        <v>42</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308</v>
      </c>
      <c r="AG109" s="949"/>
      <c r="AH109" s="949"/>
      <c r="AI109" s="949"/>
      <c r="AJ109" s="950"/>
      <c r="AK109" s="951" t="s">
        <v>307</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308</v>
      </c>
      <c r="BW109" s="949"/>
      <c r="BX109" s="949"/>
      <c r="BY109" s="949"/>
      <c r="BZ109" s="950"/>
      <c r="CA109" s="951" t="s">
        <v>307</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308</v>
      </c>
      <c r="DM109" s="949"/>
      <c r="DN109" s="949"/>
      <c r="DO109" s="949"/>
      <c r="DP109" s="950"/>
      <c r="DQ109" s="951" t="s">
        <v>307</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1899308</v>
      </c>
      <c r="AB110" s="942"/>
      <c r="AC110" s="942"/>
      <c r="AD110" s="942"/>
      <c r="AE110" s="943"/>
      <c r="AF110" s="944">
        <v>1874581</v>
      </c>
      <c r="AG110" s="942"/>
      <c r="AH110" s="942"/>
      <c r="AI110" s="942"/>
      <c r="AJ110" s="943"/>
      <c r="AK110" s="944">
        <v>1876972</v>
      </c>
      <c r="AL110" s="942"/>
      <c r="AM110" s="942"/>
      <c r="AN110" s="942"/>
      <c r="AO110" s="943"/>
      <c r="AP110" s="945">
        <v>13.4</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19039212</v>
      </c>
      <c r="BR110" s="889"/>
      <c r="BS110" s="889"/>
      <c r="BT110" s="889"/>
      <c r="BU110" s="889"/>
      <c r="BV110" s="889">
        <v>19522249</v>
      </c>
      <c r="BW110" s="889"/>
      <c r="BX110" s="889"/>
      <c r="BY110" s="889"/>
      <c r="BZ110" s="889"/>
      <c r="CA110" s="889">
        <v>19886029</v>
      </c>
      <c r="CB110" s="889"/>
      <c r="CC110" s="889"/>
      <c r="CD110" s="889"/>
      <c r="CE110" s="889"/>
      <c r="CF110" s="913">
        <v>141.4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411</v>
      </c>
      <c r="DH110" s="889"/>
      <c r="DI110" s="889"/>
      <c r="DJ110" s="889"/>
      <c r="DK110" s="889"/>
      <c r="DL110" s="889" t="s">
        <v>436</v>
      </c>
      <c r="DM110" s="889"/>
      <c r="DN110" s="889"/>
      <c r="DO110" s="889"/>
      <c r="DP110" s="889"/>
      <c r="DQ110" s="889" t="s">
        <v>411</v>
      </c>
      <c r="DR110" s="889"/>
      <c r="DS110" s="889"/>
      <c r="DT110" s="889"/>
      <c r="DU110" s="889"/>
      <c r="DV110" s="890" t="s">
        <v>437</v>
      </c>
      <c r="DW110" s="890"/>
      <c r="DX110" s="890"/>
      <c r="DY110" s="890"/>
      <c r="DZ110" s="891"/>
    </row>
    <row r="111" spans="1:131" s="247"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411</v>
      </c>
      <c r="AB111" s="970"/>
      <c r="AC111" s="970"/>
      <c r="AD111" s="970"/>
      <c r="AE111" s="971"/>
      <c r="AF111" s="972" t="s">
        <v>411</v>
      </c>
      <c r="AG111" s="970"/>
      <c r="AH111" s="970"/>
      <c r="AI111" s="970"/>
      <c r="AJ111" s="971"/>
      <c r="AK111" s="972" t="s">
        <v>439</v>
      </c>
      <c r="AL111" s="970"/>
      <c r="AM111" s="970"/>
      <c r="AN111" s="970"/>
      <c r="AO111" s="971"/>
      <c r="AP111" s="973" t="s">
        <v>411</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v>527842</v>
      </c>
      <c r="BR111" s="861"/>
      <c r="BS111" s="861"/>
      <c r="BT111" s="861"/>
      <c r="BU111" s="861"/>
      <c r="BV111" s="861">
        <v>793125</v>
      </c>
      <c r="BW111" s="861"/>
      <c r="BX111" s="861"/>
      <c r="BY111" s="861"/>
      <c r="BZ111" s="861"/>
      <c r="CA111" s="861">
        <v>879696</v>
      </c>
      <c r="CB111" s="861"/>
      <c r="CC111" s="861"/>
      <c r="CD111" s="861"/>
      <c r="CE111" s="861"/>
      <c r="CF111" s="922">
        <v>6.3</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411</v>
      </c>
      <c r="DH111" s="861"/>
      <c r="DI111" s="861"/>
      <c r="DJ111" s="861"/>
      <c r="DK111" s="861"/>
      <c r="DL111" s="861" t="s">
        <v>436</v>
      </c>
      <c r="DM111" s="861"/>
      <c r="DN111" s="861"/>
      <c r="DO111" s="861"/>
      <c r="DP111" s="861"/>
      <c r="DQ111" s="861" t="s">
        <v>411</v>
      </c>
      <c r="DR111" s="861"/>
      <c r="DS111" s="861"/>
      <c r="DT111" s="861"/>
      <c r="DU111" s="861"/>
      <c r="DV111" s="838" t="s">
        <v>411</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411</v>
      </c>
      <c r="AG112" s="824"/>
      <c r="AH112" s="824"/>
      <c r="AI112" s="824"/>
      <c r="AJ112" s="825"/>
      <c r="AK112" s="826" t="s">
        <v>444</v>
      </c>
      <c r="AL112" s="824"/>
      <c r="AM112" s="824"/>
      <c r="AN112" s="824"/>
      <c r="AO112" s="825"/>
      <c r="AP112" s="871" t="s">
        <v>411</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454355</v>
      </c>
      <c r="BR112" s="861"/>
      <c r="BS112" s="861"/>
      <c r="BT112" s="861"/>
      <c r="BU112" s="861"/>
      <c r="BV112" s="861">
        <v>356162</v>
      </c>
      <c r="BW112" s="861"/>
      <c r="BX112" s="861"/>
      <c r="BY112" s="861"/>
      <c r="BZ112" s="861"/>
      <c r="CA112" s="861">
        <v>336151</v>
      </c>
      <c r="CB112" s="861"/>
      <c r="CC112" s="861"/>
      <c r="CD112" s="861"/>
      <c r="CE112" s="861"/>
      <c r="CF112" s="922">
        <v>2.4</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436</v>
      </c>
      <c r="DH112" s="861"/>
      <c r="DI112" s="861"/>
      <c r="DJ112" s="861"/>
      <c r="DK112" s="861"/>
      <c r="DL112" s="861" t="s">
        <v>411</v>
      </c>
      <c r="DM112" s="861"/>
      <c r="DN112" s="861"/>
      <c r="DO112" s="861"/>
      <c r="DP112" s="861"/>
      <c r="DQ112" s="861" t="s">
        <v>447</v>
      </c>
      <c r="DR112" s="861"/>
      <c r="DS112" s="861"/>
      <c r="DT112" s="861"/>
      <c r="DU112" s="861"/>
      <c r="DV112" s="838" t="s">
        <v>436</v>
      </c>
      <c r="DW112" s="838"/>
      <c r="DX112" s="838"/>
      <c r="DY112" s="838"/>
      <c r="DZ112" s="839"/>
    </row>
    <row r="113" spans="1:130" s="247" customFormat="1" ht="26.25" customHeight="1" x14ac:dyDescent="0.15">
      <c r="A113" s="965"/>
      <c r="B113" s="966"/>
      <c r="C113" s="794" t="s">
        <v>448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55798</v>
      </c>
      <c r="AB113" s="970"/>
      <c r="AC113" s="970"/>
      <c r="AD113" s="970"/>
      <c r="AE113" s="971"/>
      <c r="AF113" s="972">
        <v>21977</v>
      </c>
      <c r="AG113" s="970"/>
      <c r="AH113" s="970"/>
      <c r="AI113" s="970"/>
      <c r="AJ113" s="971"/>
      <c r="AK113" s="972">
        <v>48039</v>
      </c>
      <c r="AL113" s="970"/>
      <c r="AM113" s="970"/>
      <c r="AN113" s="970"/>
      <c r="AO113" s="971"/>
      <c r="AP113" s="973">
        <v>0.3</v>
      </c>
      <c r="AQ113" s="974"/>
      <c r="AR113" s="974"/>
      <c r="AS113" s="974"/>
      <c r="AT113" s="975"/>
      <c r="AU113" s="983"/>
      <c r="AV113" s="984"/>
      <c r="AW113" s="984"/>
      <c r="AX113" s="984"/>
      <c r="AY113" s="984"/>
      <c r="AZ113" s="859" t="s">
        <v>449</v>
      </c>
      <c r="BA113" s="794"/>
      <c r="BB113" s="794"/>
      <c r="BC113" s="794"/>
      <c r="BD113" s="794"/>
      <c r="BE113" s="794"/>
      <c r="BF113" s="794"/>
      <c r="BG113" s="794"/>
      <c r="BH113" s="794"/>
      <c r="BI113" s="794"/>
      <c r="BJ113" s="794"/>
      <c r="BK113" s="794"/>
      <c r="BL113" s="794"/>
      <c r="BM113" s="794"/>
      <c r="BN113" s="794"/>
      <c r="BO113" s="794"/>
      <c r="BP113" s="795"/>
      <c r="BQ113" s="860">
        <v>307496</v>
      </c>
      <c r="BR113" s="861"/>
      <c r="BS113" s="861"/>
      <c r="BT113" s="861"/>
      <c r="BU113" s="861"/>
      <c r="BV113" s="861">
        <v>246893</v>
      </c>
      <c r="BW113" s="861"/>
      <c r="BX113" s="861"/>
      <c r="BY113" s="861"/>
      <c r="BZ113" s="861"/>
      <c r="CA113" s="861">
        <v>188489</v>
      </c>
      <c r="CB113" s="861"/>
      <c r="CC113" s="861"/>
      <c r="CD113" s="861"/>
      <c r="CE113" s="861"/>
      <c r="CF113" s="922">
        <v>1.3</v>
      </c>
      <c r="CG113" s="923"/>
      <c r="CH113" s="923"/>
      <c r="CI113" s="923"/>
      <c r="CJ113" s="923"/>
      <c r="CK113" s="978"/>
      <c r="CL113" s="865"/>
      <c r="CM113" s="868" t="s">
        <v>450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436</v>
      </c>
      <c r="DM113" s="824"/>
      <c r="DN113" s="824"/>
      <c r="DO113" s="824"/>
      <c r="DP113" s="825"/>
      <c r="DQ113" s="826" t="s">
        <v>411</v>
      </c>
      <c r="DR113" s="824"/>
      <c r="DS113" s="824"/>
      <c r="DT113" s="824"/>
      <c r="DU113" s="825"/>
      <c r="DV113" s="871" t="s">
        <v>436</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69566</v>
      </c>
      <c r="AB114" s="824"/>
      <c r="AC114" s="824"/>
      <c r="AD114" s="824"/>
      <c r="AE114" s="825"/>
      <c r="AF114" s="826">
        <v>63919</v>
      </c>
      <c r="AG114" s="824"/>
      <c r="AH114" s="824"/>
      <c r="AI114" s="824"/>
      <c r="AJ114" s="825"/>
      <c r="AK114" s="826">
        <v>60366</v>
      </c>
      <c r="AL114" s="824"/>
      <c r="AM114" s="824"/>
      <c r="AN114" s="824"/>
      <c r="AO114" s="825"/>
      <c r="AP114" s="871">
        <v>0.4</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4659227</v>
      </c>
      <c r="BR114" s="861"/>
      <c r="BS114" s="861"/>
      <c r="BT114" s="861"/>
      <c r="BU114" s="861"/>
      <c r="BV114" s="861">
        <v>4491837</v>
      </c>
      <c r="BW114" s="861"/>
      <c r="BX114" s="861"/>
      <c r="BY114" s="861"/>
      <c r="BZ114" s="861"/>
      <c r="CA114" s="861">
        <v>4399532</v>
      </c>
      <c r="CB114" s="861"/>
      <c r="CC114" s="861"/>
      <c r="CD114" s="861"/>
      <c r="CE114" s="861"/>
      <c r="CF114" s="922">
        <v>31.3</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411</v>
      </c>
      <c r="DH114" s="824"/>
      <c r="DI114" s="824"/>
      <c r="DJ114" s="824"/>
      <c r="DK114" s="825"/>
      <c r="DL114" s="826" t="s">
        <v>444</v>
      </c>
      <c r="DM114" s="824"/>
      <c r="DN114" s="824"/>
      <c r="DO114" s="824"/>
      <c r="DP114" s="825"/>
      <c r="DQ114" s="826" t="s">
        <v>411</v>
      </c>
      <c r="DR114" s="824"/>
      <c r="DS114" s="824"/>
      <c r="DT114" s="824"/>
      <c r="DU114" s="825"/>
      <c r="DV114" s="871" t="s">
        <v>444</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10942</v>
      </c>
      <c r="AB115" s="970"/>
      <c r="AC115" s="970"/>
      <c r="AD115" s="970"/>
      <c r="AE115" s="971"/>
      <c r="AF115" s="972">
        <v>7179</v>
      </c>
      <c r="AG115" s="970"/>
      <c r="AH115" s="970"/>
      <c r="AI115" s="970"/>
      <c r="AJ115" s="971"/>
      <c r="AK115" s="972">
        <v>2631</v>
      </c>
      <c r="AL115" s="970"/>
      <c r="AM115" s="970"/>
      <c r="AN115" s="970"/>
      <c r="AO115" s="971"/>
      <c r="AP115" s="973">
        <v>0</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v>50342</v>
      </c>
      <c r="BR115" s="861"/>
      <c r="BS115" s="861"/>
      <c r="BT115" s="861"/>
      <c r="BU115" s="861"/>
      <c r="BV115" s="861">
        <v>46343</v>
      </c>
      <c r="BW115" s="861"/>
      <c r="BX115" s="861"/>
      <c r="BY115" s="861"/>
      <c r="BZ115" s="861"/>
      <c r="CA115" s="861">
        <v>42010</v>
      </c>
      <c r="CB115" s="861"/>
      <c r="CC115" s="861"/>
      <c r="CD115" s="861"/>
      <c r="CE115" s="861"/>
      <c r="CF115" s="922">
        <v>0.3</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435357</v>
      </c>
      <c r="DH115" s="824"/>
      <c r="DI115" s="824"/>
      <c r="DJ115" s="824"/>
      <c r="DK115" s="825"/>
      <c r="DL115" s="826">
        <v>743784</v>
      </c>
      <c r="DM115" s="824"/>
      <c r="DN115" s="824"/>
      <c r="DO115" s="824"/>
      <c r="DP115" s="825"/>
      <c r="DQ115" s="826">
        <v>845341</v>
      </c>
      <c r="DR115" s="824"/>
      <c r="DS115" s="824"/>
      <c r="DT115" s="824"/>
      <c r="DU115" s="825"/>
      <c r="DV115" s="871">
        <v>6</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41</v>
      </c>
      <c r="AB116" s="824"/>
      <c r="AC116" s="824"/>
      <c r="AD116" s="824"/>
      <c r="AE116" s="825"/>
      <c r="AF116" s="826" t="s">
        <v>411</v>
      </c>
      <c r="AG116" s="824"/>
      <c r="AH116" s="824"/>
      <c r="AI116" s="824"/>
      <c r="AJ116" s="825"/>
      <c r="AK116" s="826" t="s">
        <v>444</v>
      </c>
      <c r="AL116" s="824"/>
      <c r="AM116" s="824"/>
      <c r="AN116" s="824"/>
      <c r="AO116" s="825"/>
      <c r="AP116" s="871" t="s">
        <v>411</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444</v>
      </c>
      <c r="BR116" s="861"/>
      <c r="BS116" s="861"/>
      <c r="BT116" s="861"/>
      <c r="BU116" s="861"/>
      <c r="BV116" s="861" t="s">
        <v>436</v>
      </c>
      <c r="BW116" s="861"/>
      <c r="BX116" s="861"/>
      <c r="BY116" s="861"/>
      <c r="BZ116" s="861"/>
      <c r="CA116" s="861" t="s">
        <v>436</v>
      </c>
      <c r="CB116" s="861"/>
      <c r="CC116" s="861"/>
      <c r="CD116" s="861"/>
      <c r="CE116" s="861"/>
      <c r="CF116" s="922" t="s">
        <v>411</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92485</v>
      </c>
      <c r="DH116" s="824"/>
      <c r="DI116" s="824"/>
      <c r="DJ116" s="824"/>
      <c r="DK116" s="825"/>
      <c r="DL116" s="826">
        <v>49341</v>
      </c>
      <c r="DM116" s="824"/>
      <c r="DN116" s="824"/>
      <c r="DO116" s="824"/>
      <c r="DP116" s="825"/>
      <c r="DQ116" s="826">
        <v>34355</v>
      </c>
      <c r="DR116" s="824"/>
      <c r="DS116" s="824"/>
      <c r="DT116" s="824"/>
      <c r="DU116" s="825"/>
      <c r="DV116" s="871">
        <v>0.2</v>
      </c>
      <c r="DW116" s="872"/>
      <c r="DX116" s="872"/>
      <c r="DY116" s="872"/>
      <c r="DZ116" s="873"/>
    </row>
    <row r="117" spans="1:130" s="247" customFormat="1" ht="26.25" customHeight="1" x14ac:dyDescent="0.15">
      <c r="A117" s="948" t="s">
        <v>191</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2035655</v>
      </c>
      <c r="AB117" s="956"/>
      <c r="AC117" s="956"/>
      <c r="AD117" s="956"/>
      <c r="AE117" s="957"/>
      <c r="AF117" s="958">
        <v>1967656</v>
      </c>
      <c r="AG117" s="956"/>
      <c r="AH117" s="956"/>
      <c r="AI117" s="956"/>
      <c r="AJ117" s="957"/>
      <c r="AK117" s="958">
        <v>1988008</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447</v>
      </c>
      <c r="BR117" s="861"/>
      <c r="BS117" s="861"/>
      <c r="BT117" s="861"/>
      <c r="BU117" s="861"/>
      <c r="BV117" s="861" t="s">
        <v>444</v>
      </c>
      <c r="BW117" s="861"/>
      <c r="BX117" s="861"/>
      <c r="BY117" s="861"/>
      <c r="BZ117" s="861"/>
      <c r="CA117" s="861" t="s">
        <v>436</v>
      </c>
      <c r="CB117" s="861"/>
      <c r="CC117" s="861"/>
      <c r="CD117" s="861"/>
      <c r="CE117" s="861"/>
      <c r="CF117" s="922" t="s">
        <v>444</v>
      </c>
      <c r="CG117" s="923"/>
      <c r="CH117" s="923"/>
      <c r="CI117" s="923"/>
      <c r="CJ117" s="923"/>
      <c r="CK117" s="978"/>
      <c r="CL117" s="865"/>
      <c r="CM117" s="868" t="s">
        <v>462</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436</v>
      </c>
      <c r="DM117" s="824"/>
      <c r="DN117" s="824"/>
      <c r="DO117" s="824"/>
      <c r="DP117" s="825"/>
      <c r="DQ117" s="826" t="s">
        <v>411</v>
      </c>
      <c r="DR117" s="824"/>
      <c r="DS117" s="824"/>
      <c r="DT117" s="824"/>
      <c r="DU117" s="825"/>
      <c r="DV117" s="871" t="s">
        <v>436</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308</v>
      </c>
      <c r="AG118" s="949"/>
      <c r="AH118" s="949"/>
      <c r="AI118" s="949"/>
      <c r="AJ118" s="950"/>
      <c r="AK118" s="951" t="s">
        <v>307</v>
      </c>
      <c r="AL118" s="949"/>
      <c r="AM118" s="949"/>
      <c r="AN118" s="949"/>
      <c r="AO118" s="950"/>
      <c r="AP118" s="952" t="s">
        <v>430</v>
      </c>
      <c r="AQ118" s="953"/>
      <c r="AR118" s="953"/>
      <c r="AS118" s="953"/>
      <c r="AT118" s="954"/>
      <c r="AU118" s="983"/>
      <c r="AV118" s="984"/>
      <c r="AW118" s="984"/>
      <c r="AX118" s="984"/>
      <c r="AY118" s="984"/>
      <c r="AZ118" s="926" t="s">
        <v>463</v>
      </c>
      <c r="BA118" s="927"/>
      <c r="BB118" s="927"/>
      <c r="BC118" s="927"/>
      <c r="BD118" s="927"/>
      <c r="BE118" s="927"/>
      <c r="BF118" s="927"/>
      <c r="BG118" s="927"/>
      <c r="BH118" s="927"/>
      <c r="BI118" s="927"/>
      <c r="BJ118" s="927"/>
      <c r="BK118" s="927"/>
      <c r="BL118" s="927"/>
      <c r="BM118" s="927"/>
      <c r="BN118" s="927"/>
      <c r="BO118" s="927"/>
      <c r="BP118" s="928"/>
      <c r="BQ118" s="929" t="s">
        <v>411</v>
      </c>
      <c r="BR118" s="892"/>
      <c r="BS118" s="892"/>
      <c r="BT118" s="892"/>
      <c r="BU118" s="892"/>
      <c r="BV118" s="892" t="s">
        <v>436</v>
      </c>
      <c r="BW118" s="892"/>
      <c r="BX118" s="892"/>
      <c r="BY118" s="892"/>
      <c r="BZ118" s="892"/>
      <c r="CA118" s="892" t="s">
        <v>411</v>
      </c>
      <c r="CB118" s="892"/>
      <c r="CC118" s="892"/>
      <c r="CD118" s="892"/>
      <c r="CE118" s="892"/>
      <c r="CF118" s="922" t="s">
        <v>411</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447</v>
      </c>
      <c r="DH118" s="824"/>
      <c r="DI118" s="824"/>
      <c r="DJ118" s="824"/>
      <c r="DK118" s="825"/>
      <c r="DL118" s="826" t="s">
        <v>436</v>
      </c>
      <c r="DM118" s="824"/>
      <c r="DN118" s="824"/>
      <c r="DO118" s="824"/>
      <c r="DP118" s="825"/>
      <c r="DQ118" s="826" t="s">
        <v>436</v>
      </c>
      <c r="DR118" s="824"/>
      <c r="DS118" s="824"/>
      <c r="DT118" s="824"/>
      <c r="DU118" s="825"/>
      <c r="DV118" s="871" t="s">
        <v>436</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411</v>
      </c>
      <c r="AB119" s="942"/>
      <c r="AC119" s="942"/>
      <c r="AD119" s="942"/>
      <c r="AE119" s="943"/>
      <c r="AF119" s="944" t="s">
        <v>436</v>
      </c>
      <c r="AG119" s="942"/>
      <c r="AH119" s="942"/>
      <c r="AI119" s="942"/>
      <c r="AJ119" s="943"/>
      <c r="AK119" s="944" t="s">
        <v>436</v>
      </c>
      <c r="AL119" s="942"/>
      <c r="AM119" s="942"/>
      <c r="AN119" s="942"/>
      <c r="AO119" s="943"/>
      <c r="AP119" s="945" t="s">
        <v>436</v>
      </c>
      <c r="AQ119" s="946"/>
      <c r="AR119" s="946"/>
      <c r="AS119" s="946"/>
      <c r="AT119" s="947"/>
      <c r="AU119" s="985"/>
      <c r="AV119" s="986"/>
      <c r="AW119" s="986"/>
      <c r="AX119" s="986"/>
      <c r="AY119" s="986"/>
      <c r="AZ119" s="278" t="s">
        <v>191</v>
      </c>
      <c r="BA119" s="278"/>
      <c r="BB119" s="278"/>
      <c r="BC119" s="278"/>
      <c r="BD119" s="278"/>
      <c r="BE119" s="278"/>
      <c r="BF119" s="278"/>
      <c r="BG119" s="278"/>
      <c r="BH119" s="278"/>
      <c r="BI119" s="278"/>
      <c r="BJ119" s="278"/>
      <c r="BK119" s="278"/>
      <c r="BL119" s="278"/>
      <c r="BM119" s="278"/>
      <c r="BN119" s="278"/>
      <c r="BO119" s="924" t="s">
        <v>465</v>
      </c>
      <c r="BP119" s="925"/>
      <c r="BQ119" s="929">
        <v>25038474</v>
      </c>
      <c r="BR119" s="892"/>
      <c r="BS119" s="892"/>
      <c r="BT119" s="892"/>
      <c r="BU119" s="892"/>
      <c r="BV119" s="892">
        <v>25456609</v>
      </c>
      <c r="BW119" s="892"/>
      <c r="BX119" s="892"/>
      <c r="BY119" s="892"/>
      <c r="BZ119" s="892"/>
      <c r="CA119" s="892">
        <v>25731907</v>
      </c>
      <c r="CB119" s="892"/>
      <c r="CC119" s="892"/>
      <c r="CD119" s="892"/>
      <c r="CE119" s="892"/>
      <c r="CF119" s="790"/>
      <c r="CG119" s="791"/>
      <c r="CH119" s="791"/>
      <c r="CI119" s="791"/>
      <c r="CJ119" s="881"/>
      <c r="CK119" s="979"/>
      <c r="CL119" s="867"/>
      <c r="CM119" s="885" t="s">
        <v>466</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447</v>
      </c>
      <c r="DH119" s="807"/>
      <c r="DI119" s="807"/>
      <c r="DJ119" s="807"/>
      <c r="DK119" s="808"/>
      <c r="DL119" s="809" t="s">
        <v>447</v>
      </c>
      <c r="DM119" s="807"/>
      <c r="DN119" s="807"/>
      <c r="DO119" s="807"/>
      <c r="DP119" s="808"/>
      <c r="DQ119" s="809" t="s">
        <v>447</v>
      </c>
      <c r="DR119" s="807"/>
      <c r="DS119" s="807"/>
      <c r="DT119" s="807"/>
      <c r="DU119" s="808"/>
      <c r="DV119" s="895" t="s">
        <v>411</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411</v>
      </c>
      <c r="AB120" s="824"/>
      <c r="AC120" s="824"/>
      <c r="AD120" s="824"/>
      <c r="AE120" s="825"/>
      <c r="AF120" s="826" t="s">
        <v>447</v>
      </c>
      <c r="AG120" s="824"/>
      <c r="AH120" s="824"/>
      <c r="AI120" s="824"/>
      <c r="AJ120" s="825"/>
      <c r="AK120" s="826" t="s">
        <v>447</v>
      </c>
      <c r="AL120" s="824"/>
      <c r="AM120" s="824"/>
      <c r="AN120" s="824"/>
      <c r="AO120" s="825"/>
      <c r="AP120" s="871" t="s">
        <v>411</v>
      </c>
      <c r="AQ120" s="872"/>
      <c r="AR120" s="872"/>
      <c r="AS120" s="872"/>
      <c r="AT120" s="873"/>
      <c r="AU120" s="930" t="s">
        <v>467</v>
      </c>
      <c r="AV120" s="931"/>
      <c r="AW120" s="931"/>
      <c r="AX120" s="931"/>
      <c r="AY120" s="932"/>
      <c r="AZ120" s="907" t="s">
        <v>468</v>
      </c>
      <c r="BA120" s="852"/>
      <c r="BB120" s="852"/>
      <c r="BC120" s="852"/>
      <c r="BD120" s="852"/>
      <c r="BE120" s="852"/>
      <c r="BF120" s="852"/>
      <c r="BG120" s="852"/>
      <c r="BH120" s="852"/>
      <c r="BI120" s="852"/>
      <c r="BJ120" s="852"/>
      <c r="BK120" s="852"/>
      <c r="BL120" s="852"/>
      <c r="BM120" s="852"/>
      <c r="BN120" s="852"/>
      <c r="BO120" s="852"/>
      <c r="BP120" s="853"/>
      <c r="BQ120" s="908">
        <v>4571868</v>
      </c>
      <c r="BR120" s="889"/>
      <c r="BS120" s="889"/>
      <c r="BT120" s="889"/>
      <c r="BU120" s="889"/>
      <c r="BV120" s="889">
        <v>5039974</v>
      </c>
      <c r="BW120" s="889"/>
      <c r="BX120" s="889"/>
      <c r="BY120" s="889"/>
      <c r="BZ120" s="889"/>
      <c r="CA120" s="889">
        <v>5108848</v>
      </c>
      <c r="CB120" s="889"/>
      <c r="CC120" s="889"/>
      <c r="CD120" s="889"/>
      <c r="CE120" s="889"/>
      <c r="CF120" s="913">
        <v>36.299999999999997</v>
      </c>
      <c r="CG120" s="914"/>
      <c r="CH120" s="914"/>
      <c r="CI120" s="914"/>
      <c r="CJ120" s="914"/>
      <c r="CK120" s="915" t="s">
        <v>469</v>
      </c>
      <c r="CL120" s="899"/>
      <c r="CM120" s="899"/>
      <c r="CN120" s="899"/>
      <c r="CO120" s="900"/>
      <c r="CP120" s="919" t="s">
        <v>407</v>
      </c>
      <c r="CQ120" s="920"/>
      <c r="CR120" s="920"/>
      <c r="CS120" s="920"/>
      <c r="CT120" s="920"/>
      <c r="CU120" s="920"/>
      <c r="CV120" s="920"/>
      <c r="CW120" s="920"/>
      <c r="CX120" s="920"/>
      <c r="CY120" s="920"/>
      <c r="CZ120" s="920"/>
      <c r="DA120" s="920"/>
      <c r="DB120" s="920"/>
      <c r="DC120" s="920"/>
      <c r="DD120" s="920"/>
      <c r="DE120" s="920"/>
      <c r="DF120" s="921"/>
      <c r="DG120" s="908" t="s">
        <v>411</v>
      </c>
      <c r="DH120" s="889"/>
      <c r="DI120" s="889"/>
      <c r="DJ120" s="889"/>
      <c r="DK120" s="889"/>
      <c r="DL120" s="889">
        <v>356162</v>
      </c>
      <c r="DM120" s="889"/>
      <c r="DN120" s="889"/>
      <c r="DO120" s="889"/>
      <c r="DP120" s="889"/>
      <c r="DQ120" s="889">
        <v>336151</v>
      </c>
      <c r="DR120" s="889"/>
      <c r="DS120" s="889"/>
      <c r="DT120" s="889"/>
      <c r="DU120" s="889"/>
      <c r="DV120" s="890">
        <v>2.4</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411</v>
      </c>
      <c r="AB121" s="824"/>
      <c r="AC121" s="824"/>
      <c r="AD121" s="824"/>
      <c r="AE121" s="825"/>
      <c r="AF121" s="826" t="s">
        <v>447</v>
      </c>
      <c r="AG121" s="824"/>
      <c r="AH121" s="824"/>
      <c r="AI121" s="824"/>
      <c r="AJ121" s="825"/>
      <c r="AK121" s="826" t="s">
        <v>411</v>
      </c>
      <c r="AL121" s="824"/>
      <c r="AM121" s="824"/>
      <c r="AN121" s="824"/>
      <c r="AO121" s="825"/>
      <c r="AP121" s="871" t="s">
        <v>447</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1206332</v>
      </c>
      <c r="BR121" s="861"/>
      <c r="BS121" s="861"/>
      <c r="BT121" s="861"/>
      <c r="BU121" s="861"/>
      <c r="BV121" s="861">
        <v>1305110</v>
      </c>
      <c r="BW121" s="861"/>
      <c r="BX121" s="861"/>
      <c r="BY121" s="861"/>
      <c r="BZ121" s="861"/>
      <c r="CA121" s="861">
        <v>1274404</v>
      </c>
      <c r="CB121" s="861"/>
      <c r="CC121" s="861"/>
      <c r="CD121" s="861"/>
      <c r="CE121" s="861"/>
      <c r="CF121" s="922">
        <v>9.1</v>
      </c>
      <c r="CG121" s="923"/>
      <c r="CH121" s="923"/>
      <c r="CI121" s="923"/>
      <c r="CJ121" s="923"/>
      <c r="CK121" s="916"/>
      <c r="CL121" s="902"/>
      <c r="CM121" s="902"/>
      <c r="CN121" s="902"/>
      <c r="CO121" s="903"/>
      <c r="CP121" s="882" t="s">
        <v>472</v>
      </c>
      <c r="CQ121" s="883"/>
      <c r="CR121" s="883"/>
      <c r="CS121" s="883"/>
      <c r="CT121" s="883"/>
      <c r="CU121" s="883"/>
      <c r="CV121" s="883"/>
      <c r="CW121" s="883"/>
      <c r="CX121" s="883"/>
      <c r="CY121" s="883"/>
      <c r="CZ121" s="883"/>
      <c r="DA121" s="883"/>
      <c r="DB121" s="883"/>
      <c r="DC121" s="883"/>
      <c r="DD121" s="883"/>
      <c r="DE121" s="883"/>
      <c r="DF121" s="884"/>
      <c r="DG121" s="860" t="s">
        <v>447</v>
      </c>
      <c r="DH121" s="861"/>
      <c r="DI121" s="861"/>
      <c r="DJ121" s="861"/>
      <c r="DK121" s="861"/>
      <c r="DL121" s="861" t="s">
        <v>447</v>
      </c>
      <c r="DM121" s="861"/>
      <c r="DN121" s="861"/>
      <c r="DO121" s="861"/>
      <c r="DP121" s="861"/>
      <c r="DQ121" s="861" t="s">
        <v>447</v>
      </c>
      <c r="DR121" s="861"/>
      <c r="DS121" s="861"/>
      <c r="DT121" s="861"/>
      <c r="DU121" s="861"/>
      <c r="DV121" s="838" t="s">
        <v>447</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447</v>
      </c>
      <c r="AB122" s="824"/>
      <c r="AC122" s="824"/>
      <c r="AD122" s="824"/>
      <c r="AE122" s="825"/>
      <c r="AF122" s="826" t="s">
        <v>447</v>
      </c>
      <c r="AG122" s="824"/>
      <c r="AH122" s="824"/>
      <c r="AI122" s="824"/>
      <c r="AJ122" s="825"/>
      <c r="AK122" s="826" t="s">
        <v>447</v>
      </c>
      <c r="AL122" s="824"/>
      <c r="AM122" s="824"/>
      <c r="AN122" s="824"/>
      <c r="AO122" s="825"/>
      <c r="AP122" s="871" t="s">
        <v>411</v>
      </c>
      <c r="AQ122" s="872"/>
      <c r="AR122" s="872"/>
      <c r="AS122" s="872"/>
      <c r="AT122" s="873"/>
      <c r="AU122" s="933"/>
      <c r="AV122" s="934"/>
      <c r="AW122" s="934"/>
      <c r="AX122" s="934"/>
      <c r="AY122" s="935"/>
      <c r="AZ122" s="926" t="s">
        <v>473</v>
      </c>
      <c r="BA122" s="927"/>
      <c r="BB122" s="927"/>
      <c r="BC122" s="927"/>
      <c r="BD122" s="927"/>
      <c r="BE122" s="927"/>
      <c r="BF122" s="927"/>
      <c r="BG122" s="927"/>
      <c r="BH122" s="927"/>
      <c r="BI122" s="927"/>
      <c r="BJ122" s="927"/>
      <c r="BK122" s="927"/>
      <c r="BL122" s="927"/>
      <c r="BM122" s="927"/>
      <c r="BN122" s="927"/>
      <c r="BO122" s="927"/>
      <c r="BP122" s="928"/>
      <c r="BQ122" s="929">
        <v>15992446</v>
      </c>
      <c r="BR122" s="892"/>
      <c r="BS122" s="892"/>
      <c r="BT122" s="892"/>
      <c r="BU122" s="892"/>
      <c r="BV122" s="892">
        <v>16046362</v>
      </c>
      <c r="BW122" s="892"/>
      <c r="BX122" s="892"/>
      <c r="BY122" s="892"/>
      <c r="BZ122" s="892"/>
      <c r="CA122" s="892">
        <v>15995853</v>
      </c>
      <c r="CB122" s="892"/>
      <c r="CC122" s="892"/>
      <c r="CD122" s="892"/>
      <c r="CE122" s="892"/>
      <c r="CF122" s="893">
        <v>113.8</v>
      </c>
      <c r="CG122" s="894"/>
      <c r="CH122" s="894"/>
      <c r="CI122" s="894"/>
      <c r="CJ122" s="894"/>
      <c r="CK122" s="916"/>
      <c r="CL122" s="902"/>
      <c r="CM122" s="902"/>
      <c r="CN122" s="902"/>
      <c r="CO122" s="903"/>
      <c r="CP122" s="882" t="s">
        <v>474</v>
      </c>
      <c r="CQ122" s="883"/>
      <c r="CR122" s="883"/>
      <c r="CS122" s="883"/>
      <c r="CT122" s="883"/>
      <c r="CU122" s="883"/>
      <c r="CV122" s="883"/>
      <c r="CW122" s="883"/>
      <c r="CX122" s="883"/>
      <c r="CY122" s="883"/>
      <c r="CZ122" s="883"/>
      <c r="DA122" s="883"/>
      <c r="DB122" s="883"/>
      <c r="DC122" s="883"/>
      <c r="DD122" s="883"/>
      <c r="DE122" s="883"/>
      <c r="DF122" s="884"/>
      <c r="DG122" s="860" t="s">
        <v>475</v>
      </c>
      <c r="DH122" s="861"/>
      <c r="DI122" s="861"/>
      <c r="DJ122" s="861"/>
      <c r="DK122" s="861"/>
      <c r="DL122" s="861" t="s">
        <v>476</v>
      </c>
      <c r="DM122" s="861"/>
      <c r="DN122" s="861"/>
      <c r="DO122" s="861"/>
      <c r="DP122" s="861"/>
      <c r="DQ122" s="861" t="s">
        <v>477</v>
      </c>
      <c r="DR122" s="861"/>
      <c r="DS122" s="861"/>
      <c r="DT122" s="861"/>
      <c r="DU122" s="861"/>
      <c r="DV122" s="838" t="s">
        <v>478</v>
      </c>
      <c r="DW122" s="838"/>
      <c r="DX122" s="838"/>
      <c r="DY122" s="838"/>
      <c r="DZ122" s="839"/>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8873</v>
      </c>
      <c r="AB123" s="824"/>
      <c r="AC123" s="824"/>
      <c r="AD123" s="824"/>
      <c r="AE123" s="825"/>
      <c r="AF123" s="826">
        <v>4944</v>
      </c>
      <c r="AG123" s="824"/>
      <c r="AH123" s="824"/>
      <c r="AI123" s="824"/>
      <c r="AJ123" s="825"/>
      <c r="AK123" s="826">
        <v>601</v>
      </c>
      <c r="AL123" s="824"/>
      <c r="AM123" s="824"/>
      <c r="AN123" s="824"/>
      <c r="AO123" s="825"/>
      <c r="AP123" s="871">
        <v>0</v>
      </c>
      <c r="AQ123" s="872"/>
      <c r="AR123" s="872"/>
      <c r="AS123" s="872"/>
      <c r="AT123" s="873"/>
      <c r="AU123" s="936"/>
      <c r="AV123" s="937"/>
      <c r="AW123" s="937"/>
      <c r="AX123" s="937"/>
      <c r="AY123" s="937"/>
      <c r="AZ123" s="278" t="s">
        <v>191</v>
      </c>
      <c r="BA123" s="278"/>
      <c r="BB123" s="278"/>
      <c r="BC123" s="278"/>
      <c r="BD123" s="278"/>
      <c r="BE123" s="278"/>
      <c r="BF123" s="278"/>
      <c r="BG123" s="278"/>
      <c r="BH123" s="278"/>
      <c r="BI123" s="278"/>
      <c r="BJ123" s="278"/>
      <c r="BK123" s="278"/>
      <c r="BL123" s="278"/>
      <c r="BM123" s="278"/>
      <c r="BN123" s="278"/>
      <c r="BO123" s="924" t="s">
        <v>479</v>
      </c>
      <c r="BP123" s="925"/>
      <c r="BQ123" s="879">
        <v>21770646</v>
      </c>
      <c r="BR123" s="880"/>
      <c r="BS123" s="880"/>
      <c r="BT123" s="880"/>
      <c r="BU123" s="880"/>
      <c r="BV123" s="880">
        <v>22391446</v>
      </c>
      <c r="BW123" s="880"/>
      <c r="BX123" s="880"/>
      <c r="BY123" s="880"/>
      <c r="BZ123" s="880"/>
      <c r="CA123" s="880">
        <v>22379105</v>
      </c>
      <c r="CB123" s="880"/>
      <c r="CC123" s="880"/>
      <c r="CD123" s="880"/>
      <c r="CE123" s="880"/>
      <c r="CF123" s="790"/>
      <c r="CG123" s="791"/>
      <c r="CH123" s="791"/>
      <c r="CI123" s="791"/>
      <c r="CJ123" s="881"/>
      <c r="CK123" s="916"/>
      <c r="CL123" s="902"/>
      <c r="CM123" s="902"/>
      <c r="CN123" s="902"/>
      <c r="CO123" s="903"/>
      <c r="CP123" s="882" t="s">
        <v>480</v>
      </c>
      <c r="CQ123" s="883"/>
      <c r="CR123" s="883"/>
      <c r="CS123" s="883"/>
      <c r="CT123" s="883"/>
      <c r="CU123" s="883"/>
      <c r="CV123" s="883"/>
      <c r="CW123" s="883"/>
      <c r="CX123" s="883"/>
      <c r="CY123" s="883"/>
      <c r="CZ123" s="883"/>
      <c r="DA123" s="883"/>
      <c r="DB123" s="883"/>
      <c r="DC123" s="883"/>
      <c r="DD123" s="883"/>
      <c r="DE123" s="883"/>
      <c r="DF123" s="884"/>
      <c r="DG123" s="823" t="s">
        <v>439</v>
      </c>
      <c r="DH123" s="824"/>
      <c r="DI123" s="824"/>
      <c r="DJ123" s="824"/>
      <c r="DK123" s="825"/>
      <c r="DL123" s="826" t="s">
        <v>447</v>
      </c>
      <c r="DM123" s="824"/>
      <c r="DN123" s="824"/>
      <c r="DO123" s="824"/>
      <c r="DP123" s="825"/>
      <c r="DQ123" s="826" t="s">
        <v>439</v>
      </c>
      <c r="DR123" s="824"/>
      <c r="DS123" s="824"/>
      <c r="DT123" s="824"/>
      <c r="DU123" s="825"/>
      <c r="DV123" s="871" t="s">
        <v>475</v>
      </c>
      <c r="DW123" s="872"/>
      <c r="DX123" s="872"/>
      <c r="DY123" s="872"/>
      <c r="DZ123" s="873"/>
    </row>
    <row r="124" spans="1:130" s="247" customFormat="1" ht="26.25" customHeight="1" thickBot="1" x14ac:dyDescent="0.2">
      <c r="A124" s="864"/>
      <c r="B124" s="865"/>
      <c r="C124" s="868" t="s">
        <v>462</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481</v>
      </c>
      <c r="AB124" s="824"/>
      <c r="AC124" s="824"/>
      <c r="AD124" s="824"/>
      <c r="AE124" s="825"/>
      <c r="AF124" s="826" t="s">
        <v>482</v>
      </c>
      <c r="AG124" s="824"/>
      <c r="AH124" s="824"/>
      <c r="AI124" s="824"/>
      <c r="AJ124" s="825"/>
      <c r="AK124" s="826" t="s">
        <v>439</v>
      </c>
      <c r="AL124" s="824"/>
      <c r="AM124" s="824"/>
      <c r="AN124" s="824"/>
      <c r="AO124" s="825"/>
      <c r="AP124" s="871" t="s">
        <v>481</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23.4</v>
      </c>
      <c r="BR124" s="878"/>
      <c r="BS124" s="878"/>
      <c r="BT124" s="878"/>
      <c r="BU124" s="878"/>
      <c r="BV124" s="878">
        <v>21.9</v>
      </c>
      <c r="BW124" s="878"/>
      <c r="BX124" s="878"/>
      <c r="BY124" s="878"/>
      <c r="BZ124" s="878"/>
      <c r="CA124" s="878">
        <v>23.8</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v>454355</v>
      </c>
      <c r="DH124" s="807"/>
      <c r="DI124" s="807"/>
      <c r="DJ124" s="807"/>
      <c r="DK124" s="808"/>
      <c r="DL124" s="809" t="s">
        <v>481</v>
      </c>
      <c r="DM124" s="807"/>
      <c r="DN124" s="807"/>
      <c r="DO124" s="807"/>
      <c r="DP124" s="808"/>
      <c r="DQ124" s="809" t="s">
        <v>439</v>
      </c>
      <c r="DR124" s="807"/>
      <c r="DS124" s="807"/>
      <c r="DT124" s="807"/>
      <c r="DU124" s="808"/>
      <c r="DV124" s="895" t="s">
        <v>439</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439</v>
      </c>
      <c r="AB125" s="824"/>
      <c r="AC125" s="824"/>
      <c r="AD125" s="824"/>
      <c r="AE125" s="825"/>
      <c r="AF125" s="826" t="s">
        <v>478</v>
      </c>
      <c r="AG125" s="824"/>
      <c r="AH125" s="824"/>
      <c r="AI125" s="824"/>
      <c r="AJ125" s="825"/>
      <c r="AK125" s="826" t="s">
        <v>476</v>
      </c>
      <c r="AL125" s="824"/>
      <c r="AM125" s="824"/>
      <c r="AN125" s="824"/>
      <c r="AO125" s="825"/>
      <c r="AP125" s="871" t="s">
        <v>481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476</v>
      </c>
      <c r="DH125" s="889"/>
      <c r="DI125" s="889"/>
      <c r="DJ125" s="889"/>
      <c r="DK125" s="889"/>
      <c r="DL125" s="889" t="s">
        <v>478</v>
      </c>
      <c r="DM125" s="889"/>
      <c r="DN125" s="889"/>
      <c r="DO125" s="889"/>
      <c r="DP125" s="889"/>
      <c r="DQ125" s="889" t="s">
        <v>478</v>
      </c>
      <c r="DR125" s="889"/>
      <c r="DS125" s="889"/>
      <c r="DT125" s="889"/>
      <c r="DU125" s="889"/>
      <c r="DV125" s="890" t="s">
        <v>411</v>
      </c>
      <c r="DW125" s="890"/>
      <c r="DX125" s="890"/>
      <c r="DY125" s="890"/>
      <c r="DZ125" s="891"/>
    </row>
    <row r="126" spans="1:130" s="247" customFormat="1" ht="26.25" customHeight="1" thickBot="1" x14ac:dyDescent="0.2">
      <c r="A126" s="864"/>
      <c r="B126" s="865"/>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475</v>
      </c>
      <c r="AB126" s="824"/>
      <c r="AC126" s="824"/>
      <c r="AD126" s="824"/>
      <c r="AE126" s="825"/>
      <c r="AF126" s="826" t="s">
        <v>481</v>
      </c>
      <c r="AG126" s="824"/>
      <c r="AH126" s="824"/>
      <c r="AI126" s="824"/>
      <c r="AJ126" s="825"/>
      <c r="AK126" s="826" t="s">
        <v>476</v>
      </c>
      <c r="AL126" s="824"/>
      <c r="AM126" s="824"/>
      <c r="AN126" s="824"/>
      <c r="AO126" s="825"/>
      <c r="AP126" s="871" t="s">
        <v>482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482</v>
      </c>
      <c r="DH126" s="861"/>
      <c r="DI126" s="861"/>
      <c r="DJ126" s="861"/>
      <c r="DK126" s="861"/>
      <c r="DL126" s="861" t="s">
        <v>447</v>
      </c>
      <c r="DM126" s="861"/>
      <c r="DN126" s="861"/>
      <c r="DO126" s="861"/>
      <c r="DP126" s="861"/>
      <c r="DQ126" s="861" t="s">
        <v>482</v>
      </c>
      <c r="DR126" s="861"/>
      <c r="DS126" s="861"/>
      <c r="DT126" s="861"/>
      <c r="DU126" s="861"/>
      <c r="DV126" s="838" t="s">
        <v>447</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2069</v>
      </c>
      <c r="AB127" s="824"/>
      <c r="AC127" s="824"/>
      <c r="AD127" s="824"/>
      <c r="AE127" s="825"/>
      <c r="AF127" s="826">
        <v>2235</v>
      </c>
      <c r="AG127" s="824"/>
      <c r="AH127" s="824"/>
      <c r="AI127" s="824"/>
      <c r="AJ127" s="825"/>
      <c r="AK127" s="826">
        <v>2030</v>
      </c>
      <c r="AL127" s="824"/>
      <c r="AM127" s="824"/>
      <c r="AN127" s="824"/>
      <c r="AO127" s="825"/>
      <c r="AP127" s="871">
        <v>0</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439</v>
      </c>
      <c r="DH127" s="861"/>
      <c r="DI127" s="861"/>
      <c r="DJ127" s="861"/>
      <c r="DK127" s="861"/>
      <c r="DL127" s="861" t="s">
        <v>494</v>
      </c>
      <c r="DM127" s="861"/>
      <c r="DN127" s="861"/>
      <c r="DO127" s="861"/>
      <c r="DP127" s="861"/>
      <c r="DQ127" s="861" t="s">
        <v>447</v>
      </c>
      <c r="DR127" s="861"/>
      <c r="DS127" s="861"/>
      <c r="DT127" s="861"/>
      <c r="DU127" s="861"/>
      <c r="DV127" s="838" t="s">
        <v>481</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189474</v>
      </c>
      <c r="AB128" s="845"/>
      <c r="AC128" s="845"/>
      <c r="AD128" s="845"/>
      <c r="AE128" s="846"/>
      <c r="AF128" s="847">
        <v>147980</v>
      </c>
      <c r="AG128" s="845"/>
      <c r="AH128" s="845"/>
      <c r="AI128" s="845"/>
      <c r="AJ128" s="846"/>
      <c r="AK128" s="847">
        <v>170610</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439</v>
      </c>
      <c r="BG128" s="831"/>
      <c r="BH128" s="831"/>
      <c r="BI128" s="831"/>
      <c r="BJ128" s="831"/>
      <c r="BK128" s="831"/>
      <c r="BL128" s="854"/>
      <c r="BM128" s="830">
        <v>12.75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v>50342</v>
      </c>
      <c r="DH128" s="835"/>
      <c r="DI128" s="835"/>
      <c r="DJ128" s="835"/>
      <c r="DK128" s="835"/>
      <c r="DL128" s="835">
        <v>46343</v>
      </c>
      <c r="DM128" s="835"/>
      <c r="DN128" s="835"/>
      <c r="DO128" s="835"/>
      <c r="DP128" s="835"/>
      <c r="DQ128" s="835">
        <v>42010</v>
      </c>
      <c r="DR128" s="835"/>
      <c r="DS128" s="835"/>
      <c r="DT128" s="835"/>
      <c r="DU128" s="835"/>
      <c r="DV128" s="836">
        <v>0.3</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15280649</v>
      </c>
      <c r="AB129" s="824"/>
      <c r="AC129" s="824"/>
      <c r="AD129" s="824"/>
      <c r="AE129" s="825"/>
      <c r="AF129" s="826">
        <v>15344606</v>
      </c>
      <c r="AG129" s="824"/>
      <c r="AH129" s="824"/>
      <c r="AI129" s="824"/>
      <c r="AJ129" s="825"/>
      <c r="AK129" s="826">
        <v>15370992</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494</v>
      </c>
      <c r="BG129" s="814"/>
      <c r="BH129" s="814"/>
      <c r="BI129" s="814"/>
      <c r="BJ129" s="814"/>
      <c r="BK129" s="814"/>
      <c r="BL129" s="815"/>
      <c r="BM129" s="813">
        <v>17.75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1339358</v>
      </c>
      <c r="AB130" s="824"/>
      <c r="AC130" s="824"/>
      <c r="AD130" s="824"/>
      <c r="AE130" s="825"/>
      <c r="AF130" s="826">
        <v>1355111</v>
      </c>
      <c r="AG130" s="824"/>
      <c r="AH130" s="824"/>
      <c r="AI130" s="824"/>
      <c r="AJ130" s="825"/>
      <c r="AK130" s="826">
        <v>1311915</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3.5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13941291</v>
      </c>
      <c r="AB131" s="807"/>
      <c r="AC131" s="807"/>
      <c r="AD131" s="807"/>
      <c r="AE131" s="808"/>
      <c r="AF131" s="809">
        <v>13989495</v>
      </c>
      <c r="AG131" s="807"/>
      <c r="AH131" s="807"/>
      <c r="AI131" s="807"/>
      <c r="AJ131" s="808"/>
      <c r="AK131" s="809">
        <v>14059077</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v>23.8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3.6354093750000001</v>
      </c>
      <c r="AB132" s="787"/>
      <c r="AC132" s="787"/>
      <c r="AD132" s="787"/>
      <c r="AE132" s="788"/>
      <c r="AF132" s="789">
        <v>3.3208132240000001</v>
      </c>
      <c r="AG132" s="787"/>
      <c r="AH132" s="787"/>
      <c r="AI132" s="787"/>
      <c r="AJ132" s="788"/>
      <c r="AK132" s="789">
        <v>3.5954209509999999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4.0999999999999996</v>
      </c>
      <c r="AB133" s="766"/>
      <c r="AC133" s="766"/>
      <c r="AD133" s="766"/>
      <c r="AE133" s="767"/>
      <c r="AF133" s="765">
        <v>3.6</v>
      </c>
      <c r="AG133" s="766"/>
      <c r="AH133" s="766"/>
      <c r="AI133" s="766"/>
      <c r="AJ133" s="767"/>
      <c r="AK133" s="765">
        <v>3.5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3F4/xmbGD1MBbrFkQfNlvvl72Us8cz99taqnjHVt4zEjP1ZX13BhiDL902f2LvUkrQs9Ft4Iexlmr89TLZ8yQ==" saltValue="cbq0Ud+S2gwJGv7S/3jO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f1wU788KaKXE956/+lz2kXMwyLSYvOL3F7zPjqKP7lCrfGT+6KGxh43J4RL0Ph9CXXXX6kA95pKqzU2abzZ5g==" saltValue="UYAWcgWaB1qdOD02nT2l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8d+VlEchEV3eUA/AQQljWoYYfwMRGndZbJaPe5j8NAZJwt4jd0KF55HBZe6PKFUNfLf9+l91HJlxtTtF+EiaQ==" saltValue="39SMdu09zFJBcUAzseOt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4569368</v>
      </c>
      <c r="AP9" s="313">
        <v>61222</v>
      </c>
      <c r="AQ9" s="314">
        <v>57754</v>
      </c>
      <c r="AR9" s="315">
        <v>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134712</v>
      </c>
      <c r="AP10" s="316">
        <v>1805</v>
      </c>
      <c r="AQ10" s="317">
        <v>3830</v>
      </c>
      <c r="AR10" s="318">
        <v>-52.9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77357</v>
      </c>
      <c r="AP11" s="316">
        <v>1036</v>
      </c>
      <c r="AQ11" s="317">
        <v>6814</v>
      </c>
      <c r="AR11" s="318">
        <v>-84.8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v>71509</v>
      </c>
      <c r="AP12" s="316">
        <v>958</v>
      </c>
      <c r="AQ12" s="317">
        <v>1059</v>
      </c>
      <c r="AR12" s="318">
        <v>-9.5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522</v>
      </c>
      <c r="AP13" s="316" t="s">
        <v>522</v>
      </c>
      <c r="AQ13" s="317">
        <v>4</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242371</v>
      </c>
      <c r="AP14" s="316">
        <v>3247</v>
      </c>
      <c r="AQ14" s="317">
        <v>2651</v>
      </c>
      <c r="AR14" s="318">
        <v>22.5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77801</v>
      </c>
      <c r="AP15" s="316">
        <v>1042</v>
      </c>
      <c r="AQ15" s="317">
        <v>1352</v>
      </c>
      <c r="AR15" s="318">
        <v>-22.9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-320797</v>
      </c>
      <c r="AP16" s="316">
        <v>-4298</v>
      </c>
      <c r="AQ16" s="317">
        <v>-4074</v>
      </c>
      <c r="AR16" s="318">
        <v>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191</v>
      </c>
      <c r="AL17" s="1196"/>
      <c r="AM17" s="1196"/>
      <c r="AN17" s="1197"/>
      <c r="AO17" s="316">
        <v>4852321</v>
      </c>
      <c r="AP17" s="316">
        <v>65013</v>
      </c>
      <c r="AQ17" s="317">
        <v>69392</v>
      </c>
      <c r="AR17" s="318">
        <v>-6.3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5.44</v>
      </c>
      <c r="AP21" s="329">
        <v>6.31</v>
      </c>
      <c r="AQ21" s="330">
        <v>-0.87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101.1</v>
      </c>
      <c r="AP22" s="334">
        <v>98.4</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1876972</v>
      </c>
      <c r="AP32" s="343">
        <v>25148</v>
      </c>
      <c r="AQ32" s="344">
        <v>34189</v>
      </c>
      <c r="AR32" s="345">
        <v>-26.4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522</v>
      </c>
      <c r="AP34" s="343" t="s">
        <v>522</v>
      </c>
      <c r="AQ34" s="344">
        <v>16</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48039</v>
      </c>
      <c r="AP35" s="343">
        <v>644</v>
      </c>
      <c r="AQ35" s="344">
        <v>9412</v>
      </c>
      <c r="AR35" s="345">
        <v>-93.2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v>60366</v>
      </c>
      <c r="AP36" s="343">
        <v>809</v>
      </c>
      <c r="AQ36" s="344">
        <v>2024</v>
      </c>
      <c r="AR36" s="345">
        <v>-60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v>2631</v>
      </c>
      <c r="AP37" s="343">
        <v>35</v>
      </c>
      <c r="AQ37" s="344">
        <v>1165</v>
      </c>
      <c r="AR37" s="345">
        <v>-97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t="s">
        <v>522</v>
      </c>
      <c r="AP38" s="346" t="s">
        <v>522</v>
      </c>
      <c r="AQ38" s="347">
        <v>2</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-170610</v>
      </c>
      <c r="AP39" s="343">
        <v>-2286</v>
      </c>
      <c r="AQ39" s="344">
        <v>-6367</v>
      </c>
      <c r="AR39" s="345">
        <v>-64.099999999999994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-1311915</v>
      </c>
      <c r="AP40" s="343">
        <v>-17578</v>
      </c>
      <c r="AQ40" s="344">
        <v>-28963</v>
      </c>
      <c r="AR40" s="345">
        <v>-39.299999999999997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505483</v>
      </c>
      <c r="AP41" s="343">
        <v>6773</v>
      </c>
      <c r="AQ41" s="344">
        <v>11478</v>
      </c>
      <c r="AR41" s="345">
        <v>-41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1365288</v>
      </c>
      <c r="AN51" s="365">
        <v>18350</v>
      </c>
      <c r="AO51" s="366">
        <v>-46.3</v>
      </c>
      <c r="AP51" s="367">
        <v>47278</v>
      </c>
      <c r="AQ51" s="368">
        <v>-28.6</v>
      </c>
      <c r="AR51" s="369">
        <v>-17.7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1071215</v>
      </c>
      <c r="AN52" s="373">
        <v>14397</v>
      </c>
      <c r="AO52" s="374">
        <v>-45.7</v>
      </c>
      <c r="AP52" s="375">
        <v>24096</v>
      </c>
      <c r="AQ52" s="376">
        <v>-24.3</v>
      </c>
      <c r="AR52" s="377">
        <v>-21.4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1571814</v>
      </c>
      <c r="AN53" s="365">
        <v>21095</v>
      </c>
      <c r="AO53" s="366">
        <v>15</v>
      </c>
      <c r="AP53" s="367">
        <v>44504</v>
      </c>
      <c r="AQ53" s="368">
        <v>-5.9</v>
      </c>
      <c r="AR53" s="369">
        <v>20.9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1206872</v>
      </c>
      <c r="AN54" s="373">
        <v>16197</v>
      </c>
      <c r="AO54" s="374">
        <v>12.5</v>
      </c>
      <c r="AP54" s="375">
        <v>25876</v>
      </c>
      <c r="AQ54" s="376">
        <v>7.4</v>
      </c>
      <c r="AR54" s="377">
        <v>5.0999999999999996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2412014</v>
      </c>
      <c r="AN55" s="365">
        <v>32227</v>
      </c>
      <c r="AO55" s="366">
        <v>52.8</v>
      </c>
      <c r="AP55" s="367">
        <v>47820</v>
      </c>
      <c r="AQ55" s="368">
        <v>7.5</v>
      </c>
      <c r="AR55" s="369">
        <v>45.3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1660543</v>
      </c>
      <c r="AN56" s="373">
        <v>22186</v>
      </c>
      <c r="AO56" s="374">
        <v>37</v>
      </c>
      <c r="AP56" s="375">
        <v>25855</v>
      </c>
      <c r="AQ56" s="376">
        <v>-0.1</v>
      </c>
      <c r="AR56" s="377">
        <v>37.1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2395001</v>
      </c>
      <c r="AN57" s="365">
        <v>32046</v>
      </c>
      <c r="AO57" s="366">
        <v>-0.6</v>
      </c>
      <c r="AP57" s="367">
        <v>41934</v>
      </c>
      <c r="AQ57" s="368">
        <v>-12.3</v>
      </c>
      <c r="AR57" s="369">
        <v>11.7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1567651</v>
      </c>
      <c r="AN58" s="373">
        <v>20976</v>
      </c>
      <c r="AO58" s="374">
        <v>-5.5</v>
      </c>
      <c r="AP58" s="375">
        <v>23352</v>
      </c>
      <c r="AQ58" s="376">
        <v>-9.6999999999999993</v>
      </c>
      <c r="AR58" s="377">
        <v>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2813122</v>
      </c>
      <c r="AN59" s="365">
        <v>37691</v>
      </c>
      <c r="AO59" s="366">
        <v>17.600000000000001</v>
      </c>
      <c r="AP59" s="367">
        <v>45588</v>
      </c>
      <c r="AQ59" s="368">
        <v>8.6999999999999993</v>
      </c>
      <c r="AR59" s="369">
        <v>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2462549</v>
      </c>
      <c r="AN60" s="373">
        <v>32994</v>
      </c>
      <c r="AO60" s="374">
        <v>57.3</v>
      </c>
      <c r="AP60" s="375">
        <v>24150</v>
      </c>
      <c r="AQ60" s="376">
        <v>3.4</v>
      </c>
      <c r="AR60" s="377">
        <v>53.9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2111448</v>
      </c>
      <c r="AN61" s="380">
        <v>28282</v>
      </c>
      <c r="AO61" s="381">
        <v>7.7</v>
      </c>
      <c r="AP61" s="382">
        <v>45425</v>
      </c>
      <c r="AQ61" s="383">
        <v>-6.1</v>
      </c>
      <c r="AR61" s="369">
        <v>13.8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1593766</v>
      </c>
      <c r="AN62" s="373">
        <v>21350</v>
      </c>
      <c r="AO62" s="374">
        <v>11.1</v>
      </c>
      <c r="AP62" s="375">
        <v>24666</v>
      </c>
      <c r="AQ62" s="376">
        <v>-4.7</v>
      </c>
      <c r="AR62" s="377">
        <v>15.8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ZopOPJWxmk++XGDKJ6N+5Rv/imytm75spK4BpVvCT7bcYnzV/zzYDqi+jfzoqc/ZYvr58g7MS8o78P3ByX7zg==" saltValue="S5PPor1Wm/Qh3a5gcFeU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LS6uNw2NCG+qL7Lb6Z2w7pOcxpwq9PAyGPak/JSVQikTcnFUC9aycIYdq5QCA+/A4bZRmgOn+HGy7t2jdNnh3A==" saltValue="L9QtKihcJxOLjQVoAq9S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sp8o1nfIKZrmu1KB+9f1YFazmnrWrKJTrDNvH6H2OFaiNDNvP4KPpvH04848d8ACCo04x5ADw3tJn5AaNBpPsQ==" saltValue="PKCsqzxbqqITDXVMuDvi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8.9600000000000009</v>
      </c>
      <c r="G47" s="12">
        <v>9.07</v>
      </c>
      <c r="H47" s="12">
        <v>8.8000000000000007</v>
      </c>
      <c r="I47" s="12">
        <v>9.8000000000000007</v>
      </c>
      <c r="J47" s="13">
        <v>9.6999999999999993</v>
      </c>
    </row>
    <row r="48" spans="2:10" ht="57.75" customHeight="1" x14ac:dyDescent="0.15">
      <c r="B48" s="14"/>
      <c r="C48" s="1200" t="s">
        <v>4</v>
      </c>
      <c r="D48" s="1200"/>
      <c r="E48" s="1201"/>
      <c r="F48" s="15">
        <v>7.28</v>
      </c>
      <c r="G48" s="16">
        <v>6.47</v>
      </c>
      <c r="H48" s="16">
        <v>7.26</v>
      </c>
      <c r="I48" s="16">
        <v>5.55</v>
      </c>
      <c r="J48" s="17">
        <v>4.45</v>
      </c>
    </row>
    <row r="49" spans="2:10" ht="57.75" customHeight="1" thickBot="1" x14ac:dyDescent="0.2">
      <c r="B49" s="18"/>
      <c r="C49" s="1202" t="s">
        <v>5</v>
      </c>
      <c r="D49" s="1202"/>
      <c r="E49" s="1203"/>
      <c r="F49" s="19">
        <v>1.28</v>
      </c>
      <c r="G49" s="20" t="s">
        <v>568</v>
      </c>
      <c r="H49" s="20">
        <v>0.72</v>
      </c>
      <c r="I49" s="20" t="s">
        <v>569</v>
      </c>
      <c r="J49" s="21" t="s">
        <v>570</v>
      </c>
    </row>
    <row r="50" spans="2:10" ht="13.5" customHeight="1" x14ac:dyDescent="0.15"/>
  </sheetData>
  <sheetProtection algorithmName="SHA-512" hashValue="MdUOfYy8dk4CiUsLxV7oG5BHEydPE2w5CN2ZVD2s0fRcfCCzvIEygLgC3VOOQUMEmq4q7ED3ym7YOi59TQ11FQ==" saltValue="FAQSrNHsLqtIYKJNSl1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2021-03-12T08:37:52Z</cp:lastPrinted>
  <dcterms:created xsi:type="dcterms:W3CDTF">2021-02-05T02:03:43Z</dcterms:created>
  <dcterms:modified xsi:type="dcterms:W3CDTF">2021-10-07T02:05:32Z</dcterms:modified>
  <cp:category/>
</cp:coreProperties>
</file>