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05_オープンデータ\05_各課提出データ\R2_公開データ\"/>
    </mc:Choice>
  </mc:AlternateContent>
  <bookViews>
    <workbookView xWindow="0" yWindow="0" windowWidth="14004" windowHeight="8856"/>
  </bookViews>
  <sheets>
    <sheet name="清瀬市長選挙" sheetId="2" r:id="rId1"/>
    <sheet name="Sheet1" sheetId="1" r:id="rId2"/>
  </sheets>
  <definedNames>
    <definedName name="_xlnm.Print_Area" localSheetId="0">清瀬市長選挙!$A$1:$Q$14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M2" i="2"/>
  <c r="N2" i="2"/>
  <c r="O2" i="2"/>
  <c r="I3" i="2"/>
  <c r="L3" i="2"/>
  <c r="M3" i="2"/>
  <c r="N3" i="2"/>
  <c r="O3" i="2"/>
  <c r="I4" i="2"/>
  <c r="L4" i="2"/>
  <c r="O4" i="2" s="1"/>
  <c r="M4" i="2"/>
  <c r="N4" i="2"/>
  <c r="I5" i="2"/>
  <c r="L5" i="2"/>
  <c r="M5" i="2"/>
  <c r="N5" i="2"/>
  <c r="O5" i="2"/>
  <c r="I6" i="2"/>
  <c r="O6" i="2" s="1"/>
  <c r="M6" i="2"/>
  <c r="N6" i="2"/>
  <c r="I7" i="2"/>
  <c r="L7" i="2"/>
  <c r="M7" i="2"/>
  <c r="N7" i="2"/>
  <c r="O7" i="2"/>
  <c r="I8" i="2"/>
  <c r="L8" i="2"/>
  <c r="M8" i="2"/>
  <c r="N8" i="2"/>
  <c r="O8" i="2"/>
  <c r="I9" i="2"/>
  <c r="O9" i="2" s="1"/>
  <c r="M9" i="2"/>
  <c r="N9" i="2"/>
  <c r="I10" i="2"/>
  <c r="L10" i="2"/>
  <c r="M10" i="2"/>
  <c r="N10" i="2"/>
  <c r="O10" i="2"/>
  <c r="I11" i="2"/>
  <c r="L11" i="2"/>
  <c r="O11" i="2" s="1"/>
  <c r="M11" i="2"/>
  <c r="N11" i="2"/>
  <c r="I12" i="2"/>
  <c r="L12" i="2"/>
  <c r="M12" i="2"/>
  <c r="N12" i="2"/>
  <c r="O12" i="2"/>
  <c r="I13" i="2"/>
  <c r="M13" i="2"/>
  <c r="N13" i="2"/>
  <c r="O13" i="2"/>
  <c r="J14" i="2"/>
  <c r="M14" i="2" s="1"/>
  <c r="K14" i="2"/>
  <c r="N14" i="2" s="1"/>
  <c r="L14" i="2"/>
  <c r="I14" i="2" l="1"/>
  <c r="O14" i="2" s="1"/>
</calcChain>
</file>

<file path=xl/sharedStrings.xml><?xml version="1.0" encoding="utf-8"?>
<sst xmlns="http://schemas.openxmlformats.org/spreadsheetml/2006/main" count="95" uniqueCount="36">
  <si>
    <t>キヨセシチョウセンキョ</t>
    <phoneticPr fontId="4"/>
  </si>
  <si>
    <t>清瀬市長選挙</t>
    <rPh sb="0" eb="2">
      <t>キヨセ</t>
    </rPh>
    <rPh sb="2" eb="4">
      <t>シチョウ</t>
    </rPh>
    <rPh sb="4" eb="6">
      <t>センキョ</t>
    </rPh>
    <phoneticPr fontId="4"/>
  </si>
  <si>
    <t>清瀬市</t>
    <rPh sb="0" eb="3">
      <t>キヨセシ</t>
    </rPh>
    <phoneticPr fontId="4"/>
  </si>
  <si>
    <t>東京都</t>
    <rPh sb="0" eb="2">
      <t>トウキョウ</t>
    </rPh>
    <rPh sb="2" eb="3">
      <t>ト</t>
    </rPh>
    <phoneticPr fontId="4"/>
  </si>
  <si>
    <t>合計</t>
    <rPh sb="0" eb="2">
      <t>ゴウケイ</t>
    </rPh>
    <phoneticPr fontId="4"/>
  </si>
  <si>
    <t>132217</t>
  </si>
  <si>
    <t>第12投票区</t>
    <rPh sb="0" eb="1">
      <t>ダイ</t>
    </rPh>
    <rPh sb="3" eb="5">
      <t>トウヒョウ</t>
    </rPh>
    <rPh sb="5" eb="6">
      <t>ク</t>
    </rPh>
    <phoneticPr fontId="4"/>
  </si>
  <si>
    <t>第11投票区</t>
    <rPh sb="0" eb="1">
      <t>ダイ</t>
    </rPh>
    <rPh sb="3" eb="5">
      <t>トウヒョウ</t>
    </rPh>
    <rPh sb="5" eb="6">
      <t>ク</t>
    </rPh>
    <phoneticPr fontId="4"/>
  </si>
  <si>
    <t>第10投票区</t>
    <rPh sb="0" eb="1">
      <t>ダイ</t>
    </rPh>
    <rPh sb="3" eb="5">
      <t>トウヒョウ</t>
    </rPh>
    <rPh sb="5" eb="6">
      <t>ク</t>
    </rPh>
    <phoneticPr fontId="4"/>
  </si>
  <si>
    <t>第9投票区</t>
    <rPh sb="0" eb="1">
      <t>ダイ</t>
    </rPh>
    <rPh sb="2" eb="4">
      <t>トウヒョウ</t>
    </rPh>
    <rPh sb="4" eb="5">
      <t>ク</t>
    </rPh>
    <phoneticPr fontId="4"/>
  </si>
  <si>
    <t>第8投票区</t>
    <rPh sb="0" eb="1">
      <t>ダイ</t>
    </rPh>
    <rPh sb="2" eb="4">
      <t>トウヒョウ</t>
    </rPh>
    <rPh sb="4" eb="5">
      <t>ク</t>
    </rPh>
    <phoneticPr fontId="4"/>
  </si>
  <si>
    <t>第7投票区</t>
    <rPh sb="0" eb="1">
      <t>ダイ</t>
    </rPh>
    <rPh sb="2" eb="4">
      <t>トウヒョウ</t>
    </rPh>
    <rPh sb="4" eb="5">
      <t>ク</t>
    </rPh>
    <phoneticPr fontId="4"/>
  </si>
  <si>
    <t>第6投票区</t>
    <rPh sb="0" eb="1">
      <t>ダイ</t>
    </rPh>
    <rPh sb="2" eb="4">
      <t>トウヒョウ</t>
    </rPh>
    <rPh sb="4" eb="5">
      <t>ク</t>
    </rPh>
    <phoneticPr fontId="4"/>
  </si>
  <si>
    <t>第5投票区</t>
    <rPh sb="0" eb="1">
      <t>ダイ</t>
    </rPh>
    <rPh sb="2" eb="4">
      <t>トウヒョウ</t>
    </rPh>
    <rPh sb="4" eb="5">
      <t>ク</t>
    </rPh>
    <phoneticPr fontId="4"/>
  </si>
  <si>
    <t>第4投票区</t>
    <rPh sb="0" eb="1">
      <t>ダイ</t>
    </rPh>
    <rPh sb="2" eb="4">
      <t>トウヒョウ</t>
    </rPh>
    <rPh sb="4" eb="5">
      <t>ク</t>
    </rPh>
    <phoneticPr fontId="4"/>
  </si>
  <si>
    <t>第3投票区</t>
    <rPh sb="0" eb="1">
      <t>ダイ</t>
    </rPh>
    <rPh sb="2" eb="4">
      <t>トウヒョウ</t>
    </rPh>
    <rPh sb="4" eb="5">
      <t>ク</t>
    </rPh>
    <phoneticPr fontId="4"/>
  </si>
  <si>
    <t>第2投票区</t>
    <rPh sb="0" eb="1">
      <t>ダイ</t>
    </rPh>
    <rPh sb="2" eb="4">
      <t>トウヒョウ</t>
    </rPh>
    <rPh sb="4" eb="5">
      <t>ク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</si>
  <si>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4"/>
  </si>
  <si>
    <t>132217</t>
    <phoneticPr fontId="4"/>
  </si>
  <si>
    <t>備考</t>
  </si>
  <si>
    <t>最終確認日</t>
    <rPh sb="0" eb="2">
      <t>サイシュウ</t>
    </rPh>
    <rPh sb="2" eb="4">
      <t>カクニン</t>
    </rPh>
    <rPh sb="4" eb="5">
      <t>ビ</t>
    </rPh>
    <phoneticPr fontId="4"/>
  </si>
  <si>
    <t>投票率(合計)</t>
    <rPh sb="0" eb="2">
      <t>トウヒョウ</t>
    </rPh>
    <rPh sb="2" eb="3">
      <t>リツ</t>
    </rPh>
    <rPh sb="4" eb="6">
      <t>ゴウケイ</t>
    </rPh>
    <phoneticPr fontId="4"/>
  </si>
  <si>
    <t>投票率(女)</t>
    <rPh sb="0" eb="2">
      <t>トウヒョウ</t>
    </rPh>
    <rPh sb="2" eb="3">
      <t>リツ</t>
    </rPh>
    <rPh sb="4" eb="5">
      <t>オンナ</t>
    </rPh>
    <phoneticPr fontId="4"/>
  </si>
  <si>
    <t>投票率(男)</t>
    <rPh sb="0" eb="2">
      <t>トウヒョウ</t>
    </rPh>
    <rPh sb="2" eb="3">
      <t>リツ</t>
    </rPh>
    <rPh sb="4" eb="5">
      <t>オトコ</t>
    </rPh>
    <phoneticPr fontId="4"/>
  </si>
  <si>
    <t>投票者数(合計)</t>
    <rPh sb="0" eb="3">
      <t>トウヒョウシャ</t>
    </rPh>
    <rPh sb="3" eb="4">
      <t>スウ</t>
    </rPh>
    <rPh sb="5" eb="7">
      <t>ゴウケイ</t>
    </rPh>
    <phoneticPr fontId="4"/>
  </si>
  <si>
    <t>投票者数(女)</t>
    <rPh sb="0" eb="3">
      <t>トウヒョウシャ</t>
    </rPh>
    <rPh sb="3" eb="4">
      <t>スウ</t>
    </rPh>
    <rPh sb="5" eb="6">
      <t>オンナ</t>
    </rPh>
    <phoneticPr fontId="4"/>
  </si>
  <si>
    <t>投票者数(男)</t>
    <rPh sb="0" eb="3">
      <t>トウヒョウシャ</t>
    </rPh>
    <rPh sb="3" eb="4">
      <t>スウ</t>
    </rPh>
    <rPh sb="5" eb="6">
      <t>オトコ</t>
    </rPh>
    <phoneticPr fontId="4"/>
  </si>
  <si>
    <t>有権者数(合計)</t>
    <rPh sb="0" eb="3">
      <t>ユウケンシャ</t>
    </rPh>
    <rPh sb="3" eb="4">
      <t>スウ</t>
    </rPh>
    <rPh sb="5" eb="7">
      <t>ゴウケイ</t>
    </rPh>
    <phoneticPr fontId="4"/>
  </si>
  <si>
    <t>有権者数(女)</t>
    <rPh sb="0" eb="3">
      <t>ユウケンシャ</t>
    </rPh>
    <rPh sb="3" eb="4">
      <t>スウ</t>
    </rPh>
    <rPh sb="5" eb="6">
      <t>オンナ</t>
    </rPh>
    <phoneticPr fontId="4"/>
  </si>
  <si>
    <t>有権者数(男)</t>
    <rPh sb="0" eb="3">
      <t>ユウケンシャ</t>
    </rPh>
    <rPh sb="3" eb="4">
      <t>スウ</t>
    </rPh>
    <rPh sb="5" eb="6">
      <t>オトコ</t>
    </rPh>
    <phoneticPr fontId="4"/>
  </si>
  <si>
    <t>名称_カナ</t>
  </si>
  <si>
    <t>名称</t>
    <rPh sb="0" eb="2">
      <t>メイショウ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</si>
  <si>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</si>
  <si>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都道府県名</t>
    <rPh sb="0" eb="4">
      <t>トドウフケン</t>
    </rPh>
    <rPh sb="4" eb="5">
      <t>メイ</t>
    </rPh>
    <phoneticPr fontId="4"/>
  </si>
  <si>
    <t>投票区</t>
    <rPh sb="0" eb="2">
      <t>トウヒョウ</t>
    </rPh>
    <rPh sb="2" eb="3">
      <t>ク</t>
    </rPh>
    <phoneticPr fontId="4"/>
  </si>
  <si>
    <t>市区町村コード</t>
    <rPh sb="0" eb="2">
      <t>シク</t>
    </rPh>
    <rPh sb="2" eb="4">
      <t>チョウソン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</si>
</sst>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1" applyNumberFormat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center" wrapText="1"/>
    </xf>
    <xf numFmtId="49" fontId="2" fillId="0" borderId="0" xfId="2" applyNumberFormat="1" applyFont="1" applyAlignment="1">
      <alignment horizontal="left" vertical="center" wrapText="1"/>
    </xf>
    <xf numFmtId="0" fontId="2" fillId="0" borderId="0" xfId="2" applyNumberFormat="1" applyFont="1" applyAlignment="1">
      <alignment horizontal="left" vertical="center" wrapText="1"/>
    </xf>
    <xf numFmtId="0" fontId="2" fillId="0" borderId="0" xfId="1" applyNumberFormat="1" applyFont="1" applyAlignment="1">
      <alignment horizontal="left" vertical="center" wrapText="1"/>
    </xf>
    <xf numFmtId="38" fontId="2" fillId="0" borderId="1" xfId="2" applyFont="1" applyFill="1" applyBorder="1" applyAlignment="1">
      <alignment horizontal="center" vertical="center" wrapText="1"/>
    </xf>
    <xf numFmtId="176" fontId="2" fillId="0" borderId="1" xfId="2" applyNumberFormat="1" applyFont="1" applyFill="1" applyBorder="1" applyAlignment="1">
      <alignment horizontal="center" vertical="center" wrapText="1"/>
    </xf>
    <xf numFmtId="40" fontId="2" fillId="0" borderId="1" xfId="2" applyNumberFormat="1" applyFont="1" applyFill="1" applyBorder="1" applyAlignment="1">
      <alignment horizontal="center" vertical="center" wrapText="1"/>
    </xf>
    <xf numFmtId="38" fontId="2" fillId="0" borderId="1" xfId="2" applyFont="1" applyFill="1" applyBorder="1" applyAlignment="1">
      <alignment horizontal="left" vertical="center" wrapText="1"/>
    </xf>
    <xf numFmtId="38" fontId="5" fillId="0" borderId="1" xfId="2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/>
    </xf>
    <xf numFmtId="38" fontId="2" fillId="2" borderId="1" xfId="2" applyFont="1" applyFill="1" applyBorder="1" applyAlignment="1">
      <alignment horizontal="center" vertical="center"/>
    </xf>
    <xf numFmtId="38" fontId="5" fillId="3" borderId="1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view="pageBreakPreview" zoomScale="85" zoomScaleNormal="100" zoomScaleSheetLayoutView="85" workbookViewId="0">
      <selection activeCell="D1" sqref="D1"/>
    </sheetView>
  </sheetViews>
  <sheetFormatPr defaultColWidth="9" defaultRowHeight="15" x14ac:dyDescent="0.2"/>
  <cols>
    <col min="1" max="1" width="12.21875" style="2" customWidth="1"/>
    <col min="2" max="2" width="13" style="2" customWidth="1"/>
    <col min="3" max="3" width="12.88671875" style="2" customWidth="1"/>
    <col min="4" max="4" width="12.44140625" style="2" customWidth="1"/>
    <col min="5" max="5" width="19.88671875" style="2" customWidth="1"/>
    <col min="6" max="6" width="22.88671875" style="2" customWidth="1"/>
    <col min="7" max="7" width="13.77734375" style="3" bestFit="1" customWidth="1"/>
    <col min="8" max="8" width="12.77734375" style="5" customWidth="1"/>
    <col min="9" max="9" width="12.33203125" style="5" customWidth="1"/>
    <col min="10" max="10" width="13.77734375" style="4" bestFit="1" customWidth="1"/>
    <col min="11" max="11" width="13.77734375" style="3" bestFit="1" customWidth="1"/>
    <col min="12" max="12" width="16" style="3" bestFit="1" customWidth="1"/>
    <col min="13" max="15" width="15.6640625" style="2" customWidth="1"/>
    <col min="16" max="16" width="19.44140625" style="2" bestFit="1" customWidth="1"/>
    <col min="17" max="17" width="15.6640625" style="2" customWidth="1"/>
    <col min="18" max="16384" width="9" style="1"/>
  </cols>
  <sheetData>
    <row r="1" spans="1:17" s="11" customFormat="1" ht="25.5" customHeight="1" x14ac:dyDescent="0.2">
      <c r="A1" s="13" t="s">
        <v>35</v>
      </c>
      <c r="B1" s="13" t="s">
        <v>34</v>
      </c>
      <c r="C1" s="13" t="s">
        <v>33</v>
      </c>
      <c r="D1" s="13" t="s">
        <v>32</v>
      </c>
      <c r="E1" s="13" t="s">
        <v>31</v>
      </c>
      <c r="F1" s="13" t="s">
        <v>30</v>
      </c>
      <c r="G1" s="13" t="s">
        <v>29</v>
      </c>
      <c r="H1" s="13" t="s">
        <v>28</v>
      </c>
      <c r="I1" s="13" t="s">
        <v>27</v>
      </c>
      <c r="J1" s="13" t="s">
        <v>26</v>
      </c>
      <c r="K1" s="13" t="s">
        <v>25</v>
      </c>
      <c r="L1" s="13" t="s">
        <v>24</v>
      </c>
      <c r="M1" s="13" t="s">
        <v>23</v>
      </c>
      <c r="N1" s="13" t="s">
        <v>22</v>
      </c>
      <c r="O1" s="13" t="s">
        <v>21</v>
      </c>
      <c r="P1" s="13" t="s">
        <v>20</v>
      </c>
      <c r="Q1" s="12" t="s">
        <v>19</v>
      </c>
    </row>
    <row r="2" spans="1:17" x14ac:dyDescent="0.2">
      <c r="A2" s="10" t="s">
        <v>18</v>
      </c>
      <c r="B2" s="10" t="s">
        <v>17</v>
      </c>
      <c r="C2" s="10" t="s">
        <v>3</v>
      </c>
      <c r="D2" s="10" t="s">
        <v>2</v>
      </c>
      <c r="E2" s="9" t="s">
        <v>1</v>
      </c>
      <c r="F2" s="9" t="s">
        <v>0</v>
      </c>
      <c r="G2" s="6">
        <v>1957</v>
      </c>
      <c r="H2" s="6">
        <v>2058</v>
      </c>
      <c r="I2" s="6">
        <f>G2+H2</f>
        <v>4015</v>
      </c>
      <c r="J2" s="6">
        <v>903</v>
      </c>
      <c r="K2" s="6">
        <v>1059</v>
      </c>
      <c r="L2" s="6">
        <f>J2+K2</f>
        <v>1962</v>
      </c>
      <c r="M2" s="8">
        <f>J2/G2*100</f>
        <v>46.142054164537555</v>
      </c>
      <c r="N2" s="8">
        <f>K2/H2*100</f>
        <v>51.457725947521872</v>
      </c>
      <c r="O2" s="8">
        <f>L2/I2*100</f>
        <v>48.866749688667497</v>
      </c>
      <c r="P2" s="7">
        <v>44181</v>
      </c>
      <c r="Q2" s="6"/>
    </row>
    <row r="3" spans="1:17" x14ac:dyDescent="0.2">
      <c r="A3" s="10" t="s">
        <v>5</v>
      </c>
      <c r="B3" s="10" t="s">
        <v>16</v>
      </c>
      <c r="C3" s="10" t="s">
        <v>3</v>
      </c>
      <c r="D3" s="10" t="s">
        <v>2</v>
      </c>
      <c r="E3" s="9" t="s">
        <v>1</v>
      </c>
      <c r="F3" s="9" t="s">
        <v>0</v>
      </c>
      <c r="G3" s="6">
        <v>2686</v>
      </c>
      <c r="H3" s="6">
        <v>2596</v>
      </c>
      <c r="I3" s="6">
        <f>G3+H3</f>
        <v>5282</v>
      </c>
      <c r="J3" s="6">
        <v>1336</v>
      </c>
      <c r="K3" s="6">
        <v>1419</v>
      </c>
      <c r="L3" s="6">
        <f>J3+K3</f>
        <v>2755</v>
      </c>
      <c r="M3" s="8">
        <f>J3/G3*100</f>
        <v>49.739389426656736</v>
      </c>
      <c r="N3" s="8">
        <f>K3/H3*100</f>
        <v>54.66101694915254</v>
      </c>
      <c r="O3" s="8">
        <f>L3/I3*100</f>
        <v>52.158273381294961</v>
      </c>
      <c r="P3" s="7">
        <v>44181</v>
      </c>
      <c r="Q3" s="6"/>
    </row>
    <row r="4" spans="1:17" x14ac:dyDescent="0.2">
      <c r="A4" s="10" t="s">
        <v>5</v>
      </c>
      <c r="B4" s="10" t="s">
        <v>15</v>
      </c>
      <c r="C4" s="10" t="s">
        <v>3</v>
      </c>
      <c r="D4" s="10" t="s">
        <v>2</v>
      </c>
      <c r="E4" s="9" t="s">
        <v>1</v>
      </c>
      <c r="F4" s="9" t="s">
        <v>0</v>
      </c>
      <c r="G4" s="6">
        <v>3394</v>
      </c>
      <c r="H4" s="6">
        <v>3680</v>
      </c>
      <c r="I4" s="6">
        <f>G4+H4</f>
        <v>7074</v>
      </c>
      <c r="J4" s="6">
        <v>1784</v>
      </c>
      <c r="K4" s="6">
        <v>2062</v>
      </c>
      <c r="L4" s="6">
        <f>J4+K4</f>
        <v>3846</v>
      </c>
      <c r="M4" s="8">
        <f>J4/G4*100</f>
        <v>52.563347083087798</v>
      </c>
      <c r="N4" s="8">
        <f>K4/H4*100</f>
        <v>56.032608695652172</v>
      </c>
      <c r="O4" s="8">
        <f>L4/I4*100</f>
        <v>54.368108566581853</v>
      </c>
      <c r="P4" s="7">
        <v>44181</v>
      </c>
      <c r="Q4" s="6"/>
    </row>
    <row r="5" spans="1:17" x14ac:dyDescent="0.2">
      <c r="A5" s="10" t="s">
        <v>5</v>
      </c>
      <c r="B5" s="10" t="s">
        <v>14</v>
      </c>
      <c r="C5" s="10" t="s">
        <v>3</v>
      </c>
      <c r="D5" s="10" t="s">
        <v>2</v>
      </c>
      <c r="E5" s="9" t="s">
        <v>1</v>
      </c>
      <c r="F5" s="9" t="s">
        <v>0</v>
      </c>
      <c r="G5" s="6">
        <v>2628</v>
      </c>
      <c r="H5" s="6">
        <v>2928</v>
      </c>
      <c r="I5" s="6">
        <f>G5+H5</f>
        <v>5556</v>
      </c>
      <c r="J5" s="6">
        <v>1362</v>
      </c>
      <c r="K5" s="6">
        <v>1542</v>
      </c>
      <c r="L5" s="6">
        <f>J5+K5</f>
        <v>2904</v>
      </c>
      <c r="M5" s="8">
        <f>J5/G5*100</f>
        <v>51.826484018264843</v>
      </c>
      <c r="N5" s="8">
        <f>K5/H5*100</f>
        <v>52.66393442622951</v>
      </c>
      <c r="O5" s="8">
        <f>L5/I5*100</f>
        <v>52.267818574514038</v>
      </c>
      <c r="P5" s="7">
        <v>44181</v>
      </c>
      <c r="Q5" s="6"/>
    </row>
    <row r="6" spans="1:17" x14ac:dyDescent="0.2">
      <c r="A6" s="10" t="s">
        <v>5</v>
      </c>
      <c r="B6" s="10" t="s">
        <v>13</v>
      </c>
      <c r="C6" s="10" t="s">
        <v>3</v>
      </c>
      <c r="D6" s="10" t="s">
        <v>2</v>
      </c>
      <c r="E6" s="9" t="s">
        <v>1</v>
      </c>
      <c r="F6" s="9" t="s">
        <v>0</v>
      </c>
      <c r="G6" s="6">
        <v>2118</v>
      </c>
      <c r="H6" s="6">
        <v>2339</v>
      </c>
      <c r="I6" s="6">
        <f>G6+H6</f>
        <v>4457</v>
      </c>
      <c r="J6" s="6">
        <v>1015</v>
      </c>
      <c r="K6" s="6">
        <v>1189</v>
      </c>
      <c r="L6" s="6">
        <v>2204</v>
      </c>
      <c r="M6" s="8">
        <f>J6/G6*100</f>
        <v>47.922568460812087</v>
      </c>
      <c r="N6" s="8">
        <f>K6/H6*100</f>
        <v>50.833689610944845</v>
      </c>
      <c r="O6" s="8">
        <f>L6/I6*100</f>
        <v>49.450302894323535</v>
      </c>
      <c r="P6" s="7">
        <v>44181</v>
      </c>
      <c r="Q6" s="6"/>
    </row>
    <row r="7" spans="1:17" x14ac:dyDescent="0.2">
      <c r="A7" s="10" t="s">
        <v>5</v>
      </c>
      <c r="B7" s="10" t="s">
        <v>12</v>
      </c>
      <c r="C7" s="10" t="s">
        <v>3</v>
      </c>
      <c r="D7" s="10" t="s">
        <v>2</v>
      </c>
      <c r="E7" s="9" t="s">
        <v>1</v>
      </c>
      <c r="F7" s="9" t="s">
        <v>0</v>
      </c>
      <c r="G7" s="6">
        <v>1975</v>
      </c>
      <c r="H7" s="6">
        <v>2276</v>
      </c>
      <c r="I7" s="6">
        <f>G7+H7</f>
        <v>4251</v>
      </c>
      <c r="J7" s="6">
        <v>970</v>
      </c>
      <c r="K7" s="6">
        <v>1170</v>
      </c>
      <c r="L7" s="6">
        <f>J7+K7</f>
        <v>2140</v>
      </c>
      <c r="M7" s="8">
        <f>J7/G7*100</f>
        <v>49.11392405063291</v>
      </c>
      <c r="N7" s="8">
        <f>K7/H7*100</f>
        <v>51.40597539543058</v>
      </c>
      <c r="O7" s="8">
        <f>L7/I7*100</f>
        <v>50.341096212655842</v>
      </c>
      <c r="P7" s="7">
        <v>44181</v>
      </c>
      <c r="Q7" s="6"/>
    </row>
    <row r="8" spans="1:17" x14ac:dyDescent="0.2">
      <c r="A8" s="10" t="s">
        <v>5</v>
      </c>
      <c r="B8" s="10" t="s">
        <v>11</v>
      </c>
      <c r="C8" s="10" t="s">
        <v>3</v>
      </c>
      <c r="D8" s="10" t="s">
        <v>2</v>
      </c>
      <c r="E8" s="9" t="s">
        <v>1</v>
      </c>
      <c r="F8" s="9" t="s">
        <v>0</v>
      </c>
      <c r="G8" s="6">
        <v>2438</v>
      </c>
      <c r="H8" s="6">
        <v>2876</v>
      </c>
      <c r="I8" s="6">
        <f>G8+H8</f>
        <v>5314</v>
      </c>
      <c r="J8" s="6">
        <v>1227</v>
      </c>
      <c r="K8" s="6">
        <v>1544</v>
      </c>
      <c r="L8" s="6">
        <f>J8+K8</f>
        <v>2771</v>
      </c>
      <c r="M8" s="8">
        <f>J8/G8*100</f>
        <v>50.328137817883508</v>
      </c>
      <c r="N8" s="8">
        <f>K8/H8*100</f>
        <v>53.685674547983311</v>
      </c>
      <c r="O8" s="8">
        <f>L8/I8*100</f>
        <v>52.145276627775687</v>
      </c>
      <c r="P8" s="7">
        <v>44181</v>
      </c>
      <c r="Q8" s="6"/>
    </row>
    <row r="9" spans="1:17" x14ac:dyDescent="0.2">
      <c r="A9" s="10" t="s">
        <v>5</v>
      </c>
      <c r="B9" s="10" t="s">
        <v>10</v>
      </c>
      <c r="C9" s="10" t="s">
        <v>3</v>
      </c>
      <c r="D9" s="10" t="s">
        <v>2</v>
      </c>
      <c r="E9" s="9" t="s">
        <v>1</v>
      </c>
      <c r="F9" s="9" t="s">
        <v>0</v>
      </c>
      <c r="G9" s="6">
        <v>2329</v>
      </c>
      <c r="H9" s="6">
        <v>2543</v>
      </c>
      <c r="I9" s="6">
        <f>G9+H9</f>
        <v>4872</v>
      </c>
      <c r="J9" s="6">
        <v>1115</v>
      </c>
      <c r="K9" s="6">
        <v>1251</v>
      </c>
      <c r="L9" s="6">
        <v>2366</v>
      </c>
      <c r="M9" s="8">
        <f>J9/G9*100</f>
        <v>47.874624302275656</v>
      </c>
      <c r="N9" s="8">
        <f>K9/H9*100</f>
        <v>49.193865513173421</v>
      </c>
      <c r="O9" s="8">
        <f>L9/I9*100</f>
        <v>48.563218390804593</v>
      </c>
      <c r="P9" s="7">
        <v>44181</v>
      </c>
      <c r="Q9" s="6"/>
    </row>
    <row r="10" spans="1:17" x14ac:dyDescent="0.2">
      <c r="A10" s="10" t="s">
        <v>5</v>
      </c>
      <c r="B10" s="10" t="s">
        <v>9</v>
      </c>
      <c r="C10" s="10" t="s">
        <v>3</v>
      </c>
      <c r="D10" s="10" t="s">
        <v>2</v>
      </c>
      <c r="E10" s="14" t="s">
        <v>1</v>
      </c>
      <c r="F10" s="9" t="s">
        <v>0</v>
      </c>
      <c r="G10" s="6">
        <v>2287</v>
      </c>
      <c r="H10" s="6">
        <v>2639</v>
      </c>
      <c r="I10" s="6">
        <f>G10+H10</f>
        <v>4926</v>
      </c>
      <c r="J10" s="6">
        <v>1195</v>
      </c>
      <c r="K10" s="6">
        <v>1477</v>
      </c>
      <c r="L10" s="6">
        <f>J10+K10</f>
        <v>2672</v>
      </c>
      <c r="M10" s="8">
        <f>J10/G10*100</f>
        <v>52.251858329689547</v>
      </c>
      <c r="N10" s="8">
        <f>K10/H10*100</f>
        <v>55.968169761273209</v>
      </c>
      <c r="O10" s="8">
        <f>L10/I10*100</f>
        <v>54.242793341453513</v>
      </c>
      <c r="P10" s="7">
        <v>44181</v>
      </c>
      <c r="Q10" s="6"/>
    </row>
    <row r="11" spans="1:17" x14ac:dyDescent="0.2">
      <c r="A11" s="10" t="s">
        <v>5</v>
      </c>
      <c r="B11" s="10" t="s">
        <v>8</v>
      </c>
      <c r="C11" s="10" t="s">
        <v>3</v>
      </c>
      <c r="D11" s="10" t="s">
        <v>2</v>
      </c>
      <c r="E11" s="9" t="s">
        <v>1</v>
      </c>
      <c r="F11" s="9" t="s">
        <v>0</v>
      </c>
      <c r="G11" s="6">
        <v>2004</v>
      </c>
      <c r="H11" s="6">
        <v>2152</v>
      </c>
      <c r="I11" s="6">
        <f>G11+H11</f>
        <v>4156</v>
      </c>
      <c r="J11" s="6">
        <v>1022</v>
      </c>
      <c r="K11" s="6">
        <v>1206</v>
      </c>
      <c r="L11" s="6">
        <f>J11+K11</f>
        <v>2228</v>
      </c>
      <c r="M11" s="8">
        <f>J11/G11*100</f>
        <v>50.998003992015974</v>
      </c>
      <c r="N11" s="8">
        <f>K11/H11*100</f>
        <v>56.040892193308544</v>
      </c>
      <c r="O11" s="8">
        <f>L11/I11*100</f>
        <v>53.609239653512994</v>
      </c>
      <c r="P11" s="7">
        <v>44181</v>
      </c>
      <c r="Q11" s="6"/>
    </row>
    <row r="12" spans="1:17" x14ac:dyDescent="0.2">
      <c r="A12" s="10" t="s">
        <v>5</v>
      </c>
      <c r="B12" s="10" t="s">
        <v>7</v>
      </c>
      <c r="C12" s="10" t="s">
        <v>3</v>
      </c>
      <c r="D12" s="10" t="s">
        <v>2</v>
      </c>
      <c r="E12" s="9" t="s">
        <v>1</v>
      </c>
      <c r="F12" s="9" t="s">
        <v>0</v>
      </c>
      <c r="G12" s="6">
        <v>2340</v>
      </c>
      <c r="H12" s="6">
        <v>2541</v>
      </c>
      <c r="I12" s="6">
        <f>G12+H12</f>
        <v>4881</v>
      </c>
      <c r="J12" s="6">
        <v>1309</v>
      </c>
      <c r="K12" s="6">
        <v>1465</v>
      </c>
      <c r="L12" s="6">
        <f>J12+K12</f>
        <v>2774</v>
      </c>
      <c r="M12" s="8">
        <f>J12/G12*100</f>
        <v>55.940170940170944</v>
      </c>
      <c r="N12" s="8">
        <f>K12/H12*100</f>
        <v>57.654466745375835</v>
      </c>
      <c r="O12" s="8">
        <f>L12/I12*100</f>
        <v>56.832616267158365</v>
      </c>
      <c r="P12" s="7">
        <v>44181</v>
      </c>
      <c r="Q12" s="6"/>
    </row>
    <row r="13" spans="1:17" x14ac:dyDescent="0.2">
      <c r="A13" s="10" t="s">
        <v>5</v>
      </c>
      <c r="B13" s="10" t="s">
        <v>6</v>
      </c>
      <c r="C13" s="10" t="s">
        <v>3</v>
      </c>
      <c r="D13" s="10" t="s">
        <v>2</v>
      </c>
      <c r="E13" s="9" t="s">
        <v>1</v>
      </c>
      <c r="F13" s="9" t="s">
        <v>0</v>
      </c>
      <c r="G13" s="6">
        <v>3175</v>
      </c>
      <c r="H13" s="6">
        <v>3339</v>
      </c>
      <c r="I13" s="6">
        <f>G13+H13</f>
        <v>6514</v>
      </c>
      <c r="J13" s="6">
        <v>1692</v>
      </c>
      <c r="K13" s="6">
        <v>1854</v>
      </c>
      <c r="L13" s="6">
        <v>3546</v>
      </c>
      <c r="M13" s="8">
        <f>J13/G13*100</f>
        <v>53.291338582677163</v>
      </c>
      <c r="N13" s="8">
        <f>K13/H13*100</f>
        <v>55.525606469002696</v>
      </c>
      <c r="O13" s="8">
        <f>L13/I13*100</f>
        <v>54.436598096407742</v>
      </c>
      <c r="P13" s="7">
        <v>44181</v>
      </c>
      <c r="Q13" s="6"/>
    </row>
    <row r="14" spans="1:17" x14ac:dyDescent="0.2">
      <c r="A14" s="10" t="s">
        <v>5</v>
      </c>
      <c r="B14" s="10" t="s">
        <v>4</v>
      </c>
      <c r="C14" s="10" t="s">
        <v>3</v>
      </c>
      <c r="D14" s="10" t="s">
        <v>2</v>
      </c>
      <c r="E14" s="9" t="s">
        <v>1</v>
      </c>
      <c r="F14" s="9" t="s">
        <v>0</v>
      </c>
      <c r="G14" s="6">
        <v>29331</v>
      </c>
      <c r="H14" s="6">
        <v>31967</v>
      </c>
      <c r="I14" s="6">
        <f>SUM(I2:I13)</f>
        <v>61298</v>
      </c>
      <c r="J14" s="6">
        <f>SUM(J2:J13)</f>
        <v>14930</v>
      </c>
      <c r="K14" s="6">
        <f>SUM(K2:K13)</f>
        <v>17238</v>
      </c>
      <c r="L14" s="6">
        <f>SUM(L2:L13)</f>
        <v>32168</v>
      </c>
      <c r="M14" s="8">
        <f>J14/G14*100</f>
        <v>50.901776277658449</v>
      </c>
      <c r="N14" s="8">
        <f>K14/H14*100</f>
        <v>53.924359495729966</v>
      </c>
      <c r="O14" s="8">
        <f>L14/I14*100</f>
        <v>52.478058011680638</v>
      </c>
      <c r="P14" s="7">
        <v>44181</v>
      </c>
      <c r="Q14" s="6"/>
    </row>
  </sheetData>
  <phoneticPr fontId="3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15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15:J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L15:L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cellComments="asDisplayed" r:id="rId1"/>
  <headerFooter>
    <oddHeader>&amp;C&amp;"Meiryo UI,標準"令和元年度選挙投票率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清瀬市長選挙</vt:lpstr>
      <vt:lpstr>Sheet1</vt:lpstr>
      <vt:lpstr>清瀬市長選挙!Print_Area</vt:lpstr>
    </vt:vector>
  </TitlesOfParts>
  <Company>清瀬市役所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清瀬市役所</dc:creator>
  <cp:lastModifiedBy>清瀬市役所</cp:lastModifiedBy>
  <dcterms:created xsi:type="dcterms:W3CDTF">2021-03-18T06:44:01Z</dcterms:created>
  <dcterms:modified xsi:type="dcterms:W3CDTF">2021-03-18T06:51:24Z</dcterms:modified>
</cp:coreProperties>
</file>