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財政係\財政共通\公会計制度・固定資産台帳\02 新地方公会計制度\R3\03　財務書類４表等\02　全体会計\HP\"/>
    </mc:Choice>
  </mc:AlternateContent>
  <bookViews>
    <workbookView xWindow="480" yWindow="60" windowWidth="18072" windowHeight="9900" activeTab="1"/>
  </bookViews>
  <sheets>
    <sheet name="有形固定資産に係る行政目的別の明細" sheetId="1" r:id="rId1"/>
    <sheet name="有形固定資産の明細" sheetId="2" r:id="rId2"/>
  </sheets>
  <definedNames>
    <definedName name="_xlnm.Print_Area" localSheetId="1">有形固定資産の明細!$A$1:$H$72</definedName>
    <definedName name="_xlnm.Print_Titles" localSheetId="0">有形固定資産に係る行政目的別の明細!$1:$5</definedName>
    <definedName name="_xlnm.Print_Titles" localSheetId="1">有形固定資産の明細!$1:$5</definedName>
  </definedNames>
  <calcPr calcId="162913"/>
</workbook>
</file>

<file path=xl/calcChain.xml><?xml version="1.0" encoding="utf-8"?>
<calcChain xmlns="http://schemas.openxmlformats.org/spreadsheetml/2006/main">
  <c r="E6" i="2" l="1"/>
  <c r="H6" i="2" s="1"/>
  <c r="E7" i="2"/>
  <c r="H7" i="2"/>
  <c r="H8" i="2"/>
  <c r="E9" i="2"/>
  <c r="H9" i="2" s="1"/>
  <c r="E10" i="2"/>
  <c r="H10" i="2"/>
  <c r="E11" i="2"/>
  <c r="H11" i="2" s="1"/>
  <c r="H12" i="2"/>
  <c r="H13" i="2"/>
  <c r="H14" i="2"/>
  <c r="H15" i="2"/>
  <c r="E16" i="2"/>
  <c r="H16" i="2"/>
  <c r="B17" i="2"/>
  <c r="E17" i="2" s="1"/>
  <c r="H17" i="2" s="1"/>
  <c r="C17" i="2"/>
  <c r="D17" i="2"/>
  <c r="F17" i="2"/>
  <c r="F72" i="2" s="1"/>
  <c r="G17" i="2"/>
  <c r="H18" i="2"/>
  <c r="E19" i="2"/>
  <c r="H19" i="2" s="1"/>
  <c r="H20" i="2"/>
  <c r="H21" i="2"/>
  <c r="E22" i="2"/>
  <c r="H22" i="2" s="1"/>
  <c r="H23" i="2"/>
  <c r="E24" i="2"/>
  <c r="H24" i="2" s="1"/>
  <c r="H25" i="2"/>
  <c r="E26" i="2"/>
  <c r="H26" i="2"/>
  <c r="H27" i="2"/>
  <c r="H28" i="2"/>
  <c r="H29" i="2"/>
  <c r="H30" i="2"/>
  <c r="H31" i="2"/>
  <c r="H32" i="2"/>
  <c r="H33" i="2"/>
  <c r="H34" i="2"/>
  <c r="H35" i="2"/>
  <c r="H36" i="2"/>
  <c r="H37" i="2"/>
  <c r="E38" i="2"/>
  <c r="H38" i="2" s="1"/>
  <c r="H39" i="2"/>
  <c r="H40" i="2"/>
  <c r="H41" i="2"/>
  <c r="H42" i="2"/>
  <c r="H43" i="2"/>
  <c r="H44" i="2"/>
  <c r="E45" i="2"/>
  <c r="H45" i="2" s="1"/>
  <c r="E46" i="2"/>
  <c r="H46" i="2"/>
  <c r="E47" i="2"/>
  <c r="H47" i="2"/>
  <c r="H48" i="2"/>
  <c r="H49" i="2"/>
  <c r="H50" i="2"/>
  <c r="H51" i="2"/>
  <c r="E52" i="2"/>
  <c r="H52" i="2"/>
  <c r="E53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C66" i="2"/>
  <c r="D66" i="2"/>
  <c r="B67" i="2"/>
  <c r="B66" i="2" s="1"/>
  <c r="F67" i="2"/>
  <c r="F66" i="2" s="1"/>
  <c r="G67" i="2"/>
  <c r="G66" i="2" s="1"/>
  <c r="G72" i="2" s="1"/>
  <c r="H68" i="2"/>
  <c r="H69" i="2"/>
  <c r="E70" i="2"/>
  <c r="H70" i="2"/>
  <c r="B71" i="2"/>
  <c r="E71" i="2"/>
  <c r="H71" i="2" s="1"/>
  <c r="F71" i="2"/>
  <c r="G71" i="2"/>
  <c r="C72" i="2"/>
  <c r="D72" i="2"/>
  <c r="E66" i="2" l="1"/>
  <c r="H66" i="2" s="1"/>
  <c r="B72" i="2"/>
  <c r="E67" i="2"/>
  <c r="H67" i="2" s="1"/>
  <c r="E72" i="2" l="1"/>
  <c r="H72" i="2" s="1"/>
</calcChain>
</file>

<file path=xl/sharedStrings.xml><?xml version="1.0" encoding="utf-8"?>
<sst xmlns="http://schemas.openxmlformats.org/spreadsheetml/2006/main" count="614" uniqueCount="91">
  <si>
    <t>有形固定資産に係る行政目的別の明細</t>
  </si>
  <si>
    <t>自治体名：清瀬市</t>
  </si>
  <si>
    <t>年度：令和2年度</t>
  </si>
  <si>
    <t>会計：全体会計</t>
  </si>
  <si>
    <t>（単位：円）</t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</si>
  <si>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</si>
  <si>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</si>
  <si>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</si>
  <si>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</si>
  <si>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</si>
  <si>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</si>
  <si>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</si>
  <si>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</si>
  <si>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</si>
  <si>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合計</t>
  </si>
  <si>
    <t>事業用資産</t>
  </si>
  <si>
    <t>　土地</t>
  </si>
  <si>
    <t>　立木竹</t>
  </si>
  <si>
    <t>-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</si>
  <si>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</si>
  <si>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</si>
  <si>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</si>
  <si>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</si>
  <si>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</si>
  <si>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</si>
  <si>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</si>
  <si>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</si>
  <si>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</si>
  <si>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</si>
  <si>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</si>
  <si>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</si>
  <si>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</si>
  <si>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</si>
  <si>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</si>
  <si>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</si>
  <si>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</si>
  <si>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</si>
  <si>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</si>
  <si>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</si>
  <si>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</si>
  <si>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</si>
  <si>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</si>
  <si>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</si>
  <si>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</si>
  <si>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</si>
  <si>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</si>
  <si>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</si>
  <si>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</si>
  <si>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</si>
  <si>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</si>
  <si>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</si>
  <si>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</si>
  <si>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</si>
  <si>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</si>
  <si>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</si>
  <si>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</si>
  <si>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</si>
  <si>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</si>
  <si>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</si>
  <si>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</si>
  <si>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</si>
  <si>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</si>
  <si>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</si>
  <si>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</si>
  <si>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</si>
  <si>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</si>
  <si>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</si>
  <si>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</si>
  <si>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</si>
  <si>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</si>
  <si>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</si>
  <si>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</si>
  <si>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</si>
  <si>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</si>
  <si>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</si>
  <si>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</si>
  <si>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無形固定資産</t>
  </si>
  <si>
    <t>　ソフトウェア</t>
  </si>
  <si>
    <t>　地上権</t>
  </si>
  <si>
    <t>　著作権・特許権</t>
  </si>
  <si>
    <t>　電話加入権</t>
  </si>
  <si>
    <t>　その他の無形固定資産</t>
  </si>
  <si>
    <t>-</t>
    <phoneticPr fontId="5"/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</si>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</sst>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Fill="1"/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6" fillId="0" borderId="0" xfId="0" applyNumberFormat="1" applyFont="1" applyFill="1"/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9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workbookViewId="0">
      <selection sqref="A1:XFD1048576"/>
    </sheetView>
  </sheetViews>
  <sheetFormatPr defaultColWidth="8.8984375" defaultRowHeight="10.8" x14ac:dyDescent="0.15"/>
  <cols>
    <col min="1" max="1" width="30.796875" style="5" customWidth="1"/>
    <col min="2" max="11" width="15.796875" style="5" customWidth="1"/>
    <col min="12" max="16384" width="8.8984375" style="5"/>
  </cols>
  <sheetData>
    <row r="1" spans="1:10" ht="2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13.2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3" t="s">
        <v>2</v>
      </c>
    </row>
    <row r="3" spans="1:10" ht="13.2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ht="13.2" x14ac:dyDescent="0.2">
      <c r="A4" s="1"/>
      <c r="B4" s="1"/>
      <c r="C4" s="1"/>
      <c r="D4" s="1"/>
      <c r="E4" s="1"/>
      <c r="F4" s="1"/>
      <c r="G4" s="1"/>
      <c r="H4" s="1"/>
      <c r="I4" s="1"/>
      <c r="J4" s="3" t="s">
        <v>4</v>
      </c>
    </row>
    <row r="5" spans="1:10" ht="21.6" x14ac:dyDescent="0.15">
      <c r="A5" s="2" t="s">
        <v>5</v>
      </c>
      <c r="B5" s="4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</row>
    <row r="6" spans="1:10" s="8" customFormat="1" x14ac:dyDescent="0.15">
      <c r="A6" s="6" t="s">
        <v>15</v>
      </c>
      <c r="B6" s="7">
        <v>5743647713</v>
      </c>
      <c r="C6" s="7">
        <v>38862384858</v>
      </c>
      <c r="D6" s="7">
        <v>4502512701</v>
      </c>
      <c r="E6" s="7">
        <v>170296293</v>
      </c>
      <c r="F6" s="7">
        <v>328208501</v>
      </c>
      <c r="G6" s="7">
        <v>399825816</v>
      </c>
      <c r="H6" s="7">
        <v>6251516651</v>
      </c>
      <c r="I6" s="7">
        <v>1758821490</v>
      </c>
      <c r="J6" s="7">
        <v>58047703354</v>
      </c>
    </row>
    <row r="7" spans="1:10" s="8" customFormat="1" x14ac:dyDescent="0.15">
      <c r="A7" s="6" t="s">
        <v>16</v>
      </c>
      <c r="B7" s="7">
        <v>4582462780</v>
      </c>
      <c r="C7" s="7">
        <v>25092728971</v>
      </c>
      <c r="D7" s="7">
        <v>2481396474</v>
      </c>
      <c r="E7" s="7">
        <v>154631038</v>
      </c>
      <c r="F7" s="7">
        <v>99068320</v>
      </c>
      <c r="G7" s="7">
        <v>314553179</v>
      </c>
      <c r="H7" s="7">
        <v>1451511048</v>
      </c>
      <c r="I7" s="7">
        <v>1687735724</v>
      </c>
      <c r="J7" s="7">
        <v>35864087534</v>
      </c>
    </row>
    <row r="8" spans="1:10" s="8" customFormat="1" x14ac:dyDescent="0.15">
      <c r="A8" s="6" t="s">
        <v>17</v>
      </c>
      <c r="B8" s="7" t="s">
        <v>18</v>
      </c>
      <c r="C8" s="7" t="s">
        <v>18</v>
      </c>
      <c r="D8" s="7" t="s">
        <v>18</v>
      </c>
      <c r="E8" s="7" t="s">
        <v>18</v>
      </c>
      <c r="F8" s="7" t="s">
        <v>18</v>
      </c>
      <c r="G8" s="7" t="s">
        <v>18</v>
      </c>
      <c r="H8" s="7" t="s">
        <v>18</v>
      </c>
      <c r="I8" s="7" t="s">
        <v>18</v>
      </c>
      <c r="J8" s="7" t="s">
        <v>18</v>
      </c>
    </row>
    <row r="9" spans="1:10" s="8" customFormat="1" x14ac:dyDescent="0.15">
      <c r="A9" s="6" t="s">
        <v>19</v>
      </c>
      <c r="B9" s="7">
        <v>777224241</v>
      </c>
      <c r="C9" s="7">
        <v>11773169115</v>
      </c>
      <c r="D9" s="7">
        <v>1953981304</v>
      </c>
      <c r="E9" s="7">
        <v>11255300</v>
      </c>
      <c r="F9" s="7">
        <v>219715192</v>
      </c>
      <c r="G9" s="7">
        <v>60978602</v>
      </c>
      <c r="H9" s="7">
        <v>4517423415</v>
      </c>
      <c r="I9" s="7">
        <v>50380102</v>
      </c>
      <c r="J9" s="7">
        <v>19364127271</v>
      </c>
    </row>
    <row r="10" spans="1:10" s="8" customFormat="1" x14ac:dyDescent="0.15">
      <c r="A10" s="6" t="s">
        <v>20</v>
      </c>
      <c r="B10" s="7">
        <v>21429432</v>
      </c>
      <c r="C10" s="7">
        <v>1195138225</v>
      </c>
      <c r="D10" s="7">
        <v>56246816</v>
      </c>
      <c r="E10" s="7" t="s">
        <v>18</v>
      </c>
      <c r="F10" s="7">
        <v>9424989</v>
      </c>
      <c r="G10" s="7">
        <v>1453007</v>
      </c>
      <c r="H10" s="7">
        <v>223523357</v>
      </c>
      <c r="I10" s="7">
        <v>8688900</v>
      </c>
      <c r="J10" s="7">
        <v>1515904726</v>
      </c>
    </row>
    <row r="11" spans="1:10" s="8" customFormat="1" x14ac:dyDescent="0.15">
      <c r="A11" s="6" t="s">
        <v>21</v>
      </c>
      <c r="B11" s="7">
        <v>353459360</v>
      </c>
      <c r="C11" s="7">
        <v>787409347</v>
      </c>
      <c r="D11" s="7">
        <v>4618107</v>
      </c>
      <c r="E11" s="7">
        <v>4409955</v>
      </c>
      <c r="F11" s="7" t="s">
        <v>18</v>
      </c>
      <c r="G11" s="7">
        <v>22841028</v>
      </c>
      <c r="H11" s="7">
        <v>51908831</v>
      </c>
      <c r="I11" s="7">
        <v>12016764</v>
      </c>
      <c r="J11" s="7">
        <v>1267152723</v>
      </c>
    </row>
    <row r="12" spans="1:10" s="8" customFormat="1" x14ac:dyDescent="0.15">
      <c r="A12" s="6" t="s">
        <v>22</v>
      </c>
      <c r="B12" s="7" t="s">
        <v>18</v>
      </c>
      <c r="C12" s="7" t="s">
        <v>18</v>
      </c>
      <c r="D12" s="7" t="s">
        <v>18</v>
      </c>
      <c r="E12" s="7" t="s">
        <v>18</v>
      </c>
      <c r="F12" s="7" t="s">
        <v>18</v>
      </c>
      <c r="G12" s="7" t="s">
        <v>18</v>
      </c>
      <c r="H12" s="7" t="s">
        <v>18</v>
      </c>
      <c r="I12" s="7" t="s">
        <v>18</v>
      </c>
      <c r="J12" s="7" t="s">
        <v>18</v>
      </c>
    </row>
    <row r="13" spans="1:10" s="8" customFormat="1" x14ac:dyDescent="0.15">
      <c r="A13" s="6" t="s">
        <v>23</v>
      </c>
      <c r="B13" s="7" t="s">
        <v>18</v>
      </c>
      <c r="C13" s="7" t="s">
        <v>18</v>
      </c>
      <c r="D13" s="7" t="s">
        <v>18</v>
      </c>
      <c r="E13" s="7" t="s">
        <v>18</v>
      </c>
      <c r="F13" s="7" t="s">
        <v>18</v>
      </c>
      <c r="G13" s="7" t="s">
        <v>18</v>
      </c>
      <c r="H13" s="7" t="s">
        <v>18</v>
      </c>
      <c r="I13" s="7" t="s">
        <v>18</v>
      </c>
      <c r="J13" s="7" t="s">
        <v>18</v>
      </c>
    </row>
    <row r="14" spans="1:10" s="8" customFormat="1" x14ac:dyDescent="0.15">
      <c r="A14" s="6" t="s">
        <v>24</v>
      </c>
      <c r="B14" s="7" t="s">
        <v>18</v>
      </c>
      <c r="C14" s="7" t="s">
        <v>18</v>
      </c>
      <c r="D14" s="7" t="s">
        <v>18</v>
      </c>
      <c r="E14" s="7" t="s">
        <v>18</v>
      </c>
      <c r="F14" s="7" t="s">
        <v>18</v>
      </c>
      <c r="G14" s="7" t="s">
        <v>18</v>
      </c>
      <c r="H14" s="7" t="s">
        <v>18</v>
      </c>
      <c r="I14" s="7" t="s">
        <v>18</v>
      </c>
      <c r="J14" s="7" t="s">
        <v>18</v>
      </c>
    </row>
    <row r="15" spans="1:10" s="8" customFormat="1" x14ac:dyDescent="0.15">
      <c r="A15" s="6" t="s">
        <v>25</v>
      </c>
      <c r="B15" s="7" t="s">
        <v>18</v>
      </c>
      <c r="C15" s="7" t="s">
        <v>18</v>
      </c>
      <c r="D15" s="7" t="s">
        <v>18</v>
      </c>
      <c r="E15" s="7" t="s">
        <v>18</v>
      </c>
      <c r="F15" s="7" t="s">
        <v>18</v>
      </c>
      <c r="G15" s="7" t="s">
        <v>18</v>
      </c>
      <c r="H15" s="7" t="s">
        <v>18</v>
      </c>
      <c r="I15" s="7" t="s">
        <v>18</v>
      </c>
      <c r="J15" s="7" t="s">
        <v>18</v>
      </c>
    </row>
    <row r="16" spans="1:10" s="8" customFormat="1" x14ac:dyDescent="0.15">
      <c r="A16" s="6" t="s">
        <v>26</v>
      </c>
      <c r="B16" s="7">
        <v>9071900</v>
      </c>
      <c r="C16" s="7">
        <v>13939200</v>
      </c>
      <c r="D16" s="7">
        <v>6270000</v>
      </c>
      <c r="E16" s="7" t="s">
        <v>18</v>
      </c>
      <c r="F16" s="7" t="s">
        <v>18</v>
      </c>
      <c r="G16" s="7" t="s">
        <v>18</v>
      </c>
      <c r="H16" s="7">
        <v>7150000</v>
      </c>
      <c r="I16" s="7" t="s">
        <v>18</v>
      </c>
      <c r="J16" s="7">
        <v>36431100</v>
      </c>
    </row>
    <row r="17" spans="1:10" s="8" customFormat="1" x14ac:dyDescent="0.15">
      <c r="A17" s="6" t="s">
        <v>27</v>
      </c>
      <c r="B17" s="7">
        <v>39345678591</v>
      </c>
      <c r="C17" s="7">
        <v>853712213</v>
      </c>
      <c r="D17" s="7" t="s">
        <v>18</v>
      </c>
      <c r="E17" s="7" t="s">
        <v>18</v>
      </c>
      <c r="F17" s="7" t="s">
        <v>18</v>
      </c>
      <c r="G17" s="7">
        <v>32070784</v>
      </c>
      <c r="H17" s="7" t="s">
        <v>18</v>
      </c>
      <c r="I17" s="7">
        <v>30083026</v>
      </c>
      <c r="J17" s="7">
        <v>40261544614</v>
      </c>
    </row>
    <row r="18" spans="1:10" s="8" customFormat="1" x14ac:dyDescent="0.15">
      <c r="A18" s="6" t="s">
        <v>28</v>
      </c>
      <c r="B18" s="7" t="s">
        <v>18</v>
      </c>
      <c r="C18" s="7" t="s">
        <v>18</v>
      </c>
      <c r="D18" s="7" t="s">
        <v>18</v>
      </c>
      <c r="E18" s="7" t="s">
        <v>18</v>
      </c>
      <c r="F18" s="7" t="s">
        <v>18</v>
      </c>
      <c r="G18" s="7" t="s">
        <v>18</v>
      </c>
      <c r="H18" s="7" t="s">
        <v>18</v>
      </c>
      <c r="I18" s="7" t="s">
        <v>18</v>
      </c>
      <c r="J18" s="7" t="s">
        <v>18</v>
      </c>
    </row>
    <row r="19" spans="1:10" s="8" customFormat="1" x14ac:dyDescent="0.15">
      <c r="A19" s="6" t="s">
        <v>29</v>
      </c>
      <c r="B19" s="7">
        <v>1421003962</v>
      </c>
      <c r="C19" s="7" t="s">
        <v>18</v>
      </c>
      <c r="D19" s="7" t="s">
        <v>18</v>
      </c>
      <c r="E19" s="7" t="s">
        <v>18</v>
      </c>
      <c r="F19" s="7" t="s">
        <v>18</v>
      </c>
      <c r="G19" s="7" t="s">
        <v>18</v>
      </c>
      <c r="H19" s="7" t="s">
        <v>18</v>
      </c>
      <c r="I19" s="7">
        <v>26</v>
      </c>
      <c r="J19" s="7">
        <v>1421003988</v>
      </c>
    </row>
    <row r="20" spans="1:10" s="8" customFormat="1" x14ac:dyDescent="0.15">
      <c r="A20" s="6" t="s">
        <v>30</v>
      </c>
      <c r="B20" s="7" t="s">
        <v>18</v>
      </c>
      <c r="C20" s="7" t="s">
        <v>18</v>
      </c>
      <c r="D20" s="7" t="s">
        <v>18</v>
      </c>
      <c r="E20" s="7" t="s">
        <v>18</v>
      </c>
      <c r="F20" s="7" t="s">
        <v>18</v>
      </c>
      <c r="G20" s="7" t="s">
        <v>18</v>
      </c>
      <c r="H20" s="7" t="s">
        <v>18</v>
      </c>
      <c r="I20" s="7" t="s">
        <v>18</v>
      </c>
      <c r="J20" s="7" t="s">
        <v>18</v>
      </c>
    </row>
    <row r="21" spans="1:10" s="8" customFormat="1" x14ac:dyDescent="0.15">
      <c r="A21" s="6" t="s">
        <v>31</v>
      </c>
      <c r="B21" s="7" t="s">
        <v>18</v>
      </c>
      <c r="C21" s="7" t="s">
        <v>18</v>
      </c>
      <c r="D21" s="7" t="s">
        <v>18</v>
      </c>
      <c r="E21" s="7" t="s">
        <v>18</v>
      </c>
      <c r="F21" s="7" t="s">
        <v>18</v>
      </c>
      <c r="G21" s="7" t="s">
        <v>18</v>
      </c>
      <c r="H21" s="7" t="s">
        <v>18</v>
      </c>
      <c r="I21" s="7" t="s">
        <v>18</v>
      </c>
      <c r="J21" s="7" t="s">
        <v>18</v>
      </c>
    </row>
    <row r="22" spans="1:10" s="8" customFormat="1" x14ac:dyDescent="0.15">
      <c r="A22" s="6" t="s">
        <v>32</v>
      </c>
      <c r="B22" s="7">
        <v>5826355</v>
      </c>
      <c r="C22" s="7" t="s">
        <v>18</v>
      </c>
      <c r="D22" s="7" t="s">
        <v>18</v>
      </c>
      <c r="E22" s="7" t="s">
        <v>18</v>
      </c>
      <c r="F22" s="7" t="s">
        <v>18</v>
      </c>
      <c r="G22" s="7" t="s">
        <v>18</v>
      </c>
      <c r="H22" s="7" t="s">
        <v>18</v>
      </c>
      <c r="I22" s="7" t="s">
        <v>18</v>
      </c>
      <c r="J22" s="7">
        <v>5826355</v>
      </c>
    </row>
    <row r="23" spans="1:10" s="8" customFormat="1" x14ac:dyDescent="0.15">
      <c r="A23" s="6" t="s">
        <v>33</v>
      </c>
      <c r="B23" s="7" t="s">
        <v>18</v>
      </c>
      <c r="C23" s="7" t="s">
        <v>18</v>
      </c>
      <c r="D23" s="7" t="s">
        <v>18</v>
      </c>
      <c r="E23" s="7" t="s">
        <v>18</v>
      </c>
      <c r="F23" s="7" t="s">
        <v>18</v>
      </c>
      <c r="G23" s="7" t="s">
        <v>18</v>
      </c>
      <c r="H23" s="7" t="s">
        <v>18</v>
      </c>
      <c r="I23" s="7" t="s">
        <v>18</v>
      </c>
      <c r="J23" s="7" t="s">
        <v>18</v>
      </c>
    </row>
    <row r="24" spans="1:10" s="8" customFormat="1" x14ac:dyDescent="0.15">
      <c r="A24" s="6" t="s">
        <v>34</v>
      </c>
      <c r="B24" s="7">
        <v>5376152845</v>
      </c>
      <c r="C24" s="7">
        <v>786318951</v>
      </c>
      <c r="D24" s="7" t="s">
        <v>18</v>
      </c>
      <c r="E24" s="7" t="s">
        <v>18</v>
      </c>
      <c r="F24" s="7" t="s">
        <v>18</v>
      </c>
      <c r="G24" s="7" t="s">
        <v>18</v>
      </c>
      <c r="H24" s="7" t="s">
        <v>18</v>
      </c>
      <c r="I24" s="7" t="s">
        <v>18</v>
      </c>
      <c r="J24" s="7">
        <v>6162471796</v>
      </c>
    </row>
    <row r="25" spans="1:10" s="8" customFormat="1" x14ac:dyDescent="0.15">
      <c r="A25" s="6" t="s">
        <v>35</v>
      </c>
      <c r="B25" s="7" t="s">
        <v>18</v>
      </c>
      <c r="C25" s="7" t="s">
        <v>18</v>
      </c>
      <c r="D25" s="7" t="s">
        <v>18</v>
      </c>
      <c r="E25" s="7" t="s">
        <v>18</v>
      </c>
      <c r="F25" s="7" t="s">
        <v>18</v>
      </c>
      <c r="G25" s="7" t="s">
        <v>18</v>
      </c>
      <c r="H25" s="7" t="s">
        <v>18</v>
      </c>
      <c r="I25" s="7" t="s">
        <v>18</v>
      </c>
      <c r="J25" s="7" t="s">
        <v>18</v>
      </c>
    </row>
    <row r="26" spans="1:10" s="8" customFormat="1" x14ac:dyDescent="0.15">
      <c r="A26" s="6" t="s">
        <v>36</v>
      </c>
      <c r="B26" s="7" t="s">
        <v>18</v>
      </c>
      <c r="C26" s="7" t="s">
        <v>18</v>
      </c>
      <c r="D26" s="7" t="s">
        <v>18</v>
      </c>
      <c r="E26" s="7" t="s">
        <v>18</v>
      </c>
      <c r="F26" s="7" t="s">
        <v>18</v>
      </c>
      <c r="G26" s="7">
        <v>32070784</v>
      </c>
      <c r="H26" s="7" t="s">
        <v>18</v>
      </c>
      <c r="I26" s="7" t="s">
        <v>18</v>
      </c>
      <c r="J26" s="7">
        <v>32070784</v>
      </c>
    </row>
    <row r="27" spans="1:10" s="8" customFormat="1" x14ac:dyDescent="0.15">
      <c r="A27" s="6" t="s">
        <v>37</v>
      </c>
      <c r="B27" s="7" t="s">
        <v>18</v>
      </c>
      <c r="C27" s="7" t="s">
        <v>18</v>
      </c>
      <c r="D27" s="7" t="s">
        <v>18</v>
      </c>
      <c r="E27" s="7" t="s">
        <v>18</v>
      </c>
      <c r="F27" s="7" t="s">
        <v>18</v>
      </c>
      <c r="G27" s="7" t="s">
        <v>18</v>
      </c>
      <c r="H27" s="7" t="s">
        <v>18</v>
      </c>
      <c r="I27" s="7" t="s">
        <v>18</v>
      </c>
      <c r="J27" s="7" t="s">
        <v>18</v>
      </c>
    </row>
    <row r="28" spans="1:10" s="8" customFormat="1" x14ac:dyDescent="0.15">
      <c r="A28" s="6" t="s">
        <v>38</v>
      </c>
      <c r="B28" s="7" t="s">
        <v>18</v>
      </c>
      <c r="C28" s="7" t="s">
        <v>18</v>
      </c>
      <c r="D28" s="7" t="s">
        <v>18</v>
      </c>
      <c r="E28" s="7" t="s">
        <v>18</v>
      </c>
      <c r="F28" s="7" t="s">
        <v>18</v>
      </c>
      <c r="G28" s="7" t="s">
        <v>18</v>
      </c>
      <c r="H28" s="7" t="s">
        <v>18</v>
      </c>
      <c r="I28" s="7" t="s">
        <v>18</v>
      </c>
      <c r="J28" s="7" t="s">
        <v>18</v>
      </c>
    </row>
    <row r="29" spans="1:10" s="8" customFormat="1" x14ac:dyDescent="0.15">
      <c r="A29" s="6" t="s">
        <v>39</v>
      </c>
      <c r="B29" s="7" t="s">
        <v>18</v>
      </c>
      <c r="C29" s="7" t="s">
        <v>18</v>
      </c>
      <c r="D29" s="7" t="s">
        <v>18</v>
      </c>
      <c r="E29" s="7" t="s">
        <v>18</v>
      </c>
      <c r="F29" s="7" t="s">
        <v>18</v>
      </c>
      <c r="G29" s="7" t="s">
        <v>18</v>
      </c>
      <c r="H29" s="7" t="s">
        <v>18</v>
      </c>
      <c r="I29" s="7" t="s">
        <v>18</v>
      </c>
      <c r="J29" s="7" t="s">
        <v>18</v>
      </c>
    </row>
    <row r="30" spans="1:10" s="8" customFormat="1" x14ac:dyDescent="0.15">
      <c r="A30" s="6" t="s">
        <v>40</v>
      </c>
      <c r="B30" s="7" t="s">
        <v>18</v>
      </c>
      <c r="C30" s="7" t="s">
        <v>18</v>
      </c>
      <c r="D30" s="7" t="s">
        <v>18</v>
      </c>
      <c r="E30" s="7" t="s">
        <v>18</v>
      </c>
      <c r="F30" s="7" t="s">
        <v>18</v>
      </c>
      <c r="G30" s="7" t="s">
        <v>18</v>
      </c>
      <c r="H30" s="7" t="s">
        <v>18</v>
      </c>
      <c r="I30" s="7" t="s">
        <v>18</v>
      </c>
      <c r="J30" s="7" t="s">
        <v>18</v>
      </c>
    </row>
    <row r="31" spans="1:10" s="8" customFormat="1" x14ac:dyDescent="0.15">
      <c r="A31" s="6" t="s">
        <v>41</v>
      </c>
      <c r="B31" s="7" t="s">
        <v>18</v>
      </c>
      <c r="C31" s="7" t="s">
        <v>18</v>
      </c>
      <c r="D31" s="7" t="s">
        <v>18</v>
      </c>
      <c r="E31" s="7" t="s">
        <v>18</v>
      </c>
      <c r="F31" s="7" t="s">
        <v>18</v>
      </c>
      <c r="G31" s="7" t="s">
        <v>18</v>
      </c>
      <c r="H31" s="7" t="s">
        <v>18</v>
      </c>
      <c r="I31" s="7" t="s">
        <v>18</v>
      </c>
      <c r="J31" s="7" t="s">
        <v>18</v>
      </c>
    </row>
    <row r="32" spans="1:10" s="8" customFormat="1" x14ac:dyDescent="0.15">
      <c r="A32" s="6" t="s">
        <v>42</v>
      </c>
      <c r="B32" s="7" t="s">
        <v>18</v>
      </c>
      <c r="C32" s="7" t="s">
        <v>18</v>
      </c>
      <c r="D32" s="7" t="s">
        <v>18</v>
      </c>
      <c r="E32" s="7" t="s">
        <v>18</v>
      </c>
      <c r="F32" s="7" t="s">
        <v>18</v>
      </c>
      <c r="G32" s="7" t="s">
        <v>18</v>
      </c>
      <c r="H32" s="7" t="s">
        <v>18</v>
      </c>
      <c r="I32" s="7" t="s">
        <v>18</v>
      </c>
      <c r="J32" s="7" t="s">
        <v>18</v>
      </c>
    </row>
    <row r="33" spans="1:10" s="8" customFormat="1" x14ac:dyDescent="0.15">
      <c r="A33" s="6" t="s">
        <v>43</v>
      </c>
      <c r="B33" s="7" t="s">
        <v>18</v>
      </c>
      <c r="C33" s="7" t="s">
        <v>18</v>
      </c>
      <c r="D33" s="7" t="s">
        <v>18</v>
      </c>
      <c r="E33" s="7" t="s">
        <v>18</v>
      </c>
      <c r="F33" s="7" t="s">
        <v>18</v>
      </c>
      <c r="G33" s="7" t="s">
        <v>18</v>
      </c>
      <c r="H33" s="7" t="s">
        <v>18</v>
      </c>
      <c r="I33" s="7" t="s">
        <v>18</v>
      </c>
      <c r="J33" s="7" t="s">
        <v>18</v>
      </c>
    </row>
    <row r="34" spans="1:10" s="8" customFormat="1" x14ac:dyDescent="0.15">
      <c r="A34" s="6" t="s">
        <v>44</v>
      </c>
      <c r="B34" s="7" t="s">
        <v>18</v>
      </c>
      <c r="C34" s="7" t="s">
        <v>18</v>
      </c>
      <c r="D34" s="7" t="s">
        <v>18</v>
      </c>
      <c r="E34" s="7" t="s">
        <v>18</v>
      </c>
      <c r="F34" s="7" t="s">
        <v>18</v>
      </c>
      <c r="G34" s="7" t="s">
        <v>18</v>
      </c>
      <c r="H34" s="7" t="s">
        <v>18</v>
      </c>
      <c r="I34" s="7" t="s">
        <v>18</v>
      </c>
      <c r="J34" s="7" t="s">
        <v>18</v>
      </c>
    </row>
    <row r="35" spans="1:10" s="8" customFormat="1" x14ac:dyDescent="0.15">
      <c r="A35" s="6" t="s">
        <v>45</v>
      </c>
      <c r="B35" s="7" t="s">
        <v>18</v>
      </c>
      <c r="C35" s="7" t="s">
        <v>18</v>
      </c>
      <c r="D35" s="7" t="s">
        <v>18</v>
      </c>
      <c r="E35" s="7" t="s">
        <v>18</v>
      </c>
      <c r="F35" s="7" t="s">
        <v>18</v>
      </c>
      <c r="G35" s="7" t="s">
        <v>18</v>
      </c>
      <c r="H35" s="7" t="s">
        <v>18</v>
      </c>
      <c r="I35" s="7" t="s">
        <v>18</v>
      </c>
      <c r="J35" s="7" t="s">
        <v>18</v>
      </c>
    </row>
    <row r="36" spans="1:10" s="8" customFormat="1" x14ac:dyDescent="0.15">
      <c r="A36" s="6" t="s">
        <v>46</v>
      </c>
      <c r="B36" s="7" t="s">
        <v>18</v>
      </c>
      <c r="C36" s="7" t="s">
        <v>18</v>
      </c>
      <c r="D36" s="7" t="s">
        <v>18</v>
      </c>
      <c r="E36" s="7" t="s">
        <v>18</v>
      </c>
      <c r="F36" s="7" t="s">
        <v>18</v>
      </c>
      <c r="G36" s="7" t="s">
        <v>18</v>
      </c>
      <c r="H36" s="7" t="s">
        <v>18</v>
      </c>
      <c r="I36" s="7" t="s">
        <v>18</v>
      </c>
      <c r="J36" s="7" t="s">
        <v>18</v>
      </c>
    </row>
    <row r="37" spans="1:10" s="8" customFormat="1" x14ac:dyDescent="0.15">
      <c r="A37" s="6" t="s">
        <v>47</v>
      </c>
      <c r="B37" s="7" t="s">
        <v>18</v>
      </c>
      <c r="C37" s="7" t="s">
        <v>18</v>
      </c>
      <c r="D37" s="7" t="s">
        <v>18</v>
      </c>
      <c r="E37" s="7" t="s">
        <v>18</v>
      </c>
      <c r="F37" s="7" t="s">
        <v>18</v>
      </c>
      <c r="G37" s="7" t="s">
        <v>18</v>
      </c>
      <c r="H37" s="7" t="s">
        <v>18</v>
      </c>
      <c r="I37" s="7" t="s">
        <v>18</v>
      </c>
      <c r="J37" s="7" t="s">
        <v>18</v>
      </c>
    </row>
    <row r="38" spans="1:10" s="8" customFormat="1" x14ac:dyDescent="0.15">
      <c r="A38" s="6" t="s">
        <v>48</v>
      </c>
      <c r="B38" s="7">
        <v>37825147</v>
      </c>
      <c r="C38" s="7">
        <v>46102541</v>
      </c>
      <c r="D38" s="7" t="s">
        <v>18</v>
      </c>
      <c r="E38" s="7" t="s">
        <v>18</v>
      </c>
      <c r="F38" s="7" t="s">
        <v>18</v>
      </c>
      <c r="G38" s="7" t="s">
        <v>18</v>
      </c>
      <c r="H38" s="7" t="s">
        <v>18</v>
      </c>
      <c r="I38" s="7" t="s">
        <v>18</v>
      </c>
      <c r="J38" s="7">
        <v>83927688</v>
      </c>
    </row>
    <row r="39" spans="1:10" s="8" customFormat="1" x14ac:dyDescent="0.15">
      <c r="A39" s="6" t="s">
        <v>49</v>
      </c>
      <c r="B39" s="7" t="s">
        <v>18</v>
      </c>
      <c r="C39" s="7" t="s">
        <v>18</v>
      </c>
      <c r="D39" s="7" t="s">
        <v>18</v>
      </c>
      <c r="E39" s="7" t="s">
        <v>18</v>
      </c>
      <c r="F39" s="7" t="s">
        <v>18</v>
      </c>
      <c r="G39" s="7" t="s">
        <v>18</v>
      </c>
      <c r="H39" s="7" t="s">
        <v>18</v>
      </c>
      <c r="I39" s="7" t="s">
        <v>18</v>
      </c>
      <c r="J39" s="7" t="s">
        <v>18</v>
      </c>
    </row>
    <row r="40" spans="1:10" s="8" customFormat="1" x14ac:dyDescent="0.15">
      <c r="A40" s="6" t="s">
        <v>50</v>
      </c>
      <c r="B40" s="7" t="s">
        <v>18</v>
      </c>
      <c r="C40" s="7" t="s">
        <v>18</v>
      </c>
      <c r="D40" s="7" t="s">
        <v>18</v>
      </c>
      <c r="E40" s="7" t="s">
        <v>18</v>
      </c>
      <c r="F40" s="7" t="s">
        <v>18</v>
      </c>
      <c r="G40" s="7" t="s">
        <v>18</v>
      </c>
      <c r="H40" s="7" t="s">
        <v>18</v>
      </c>
      <c r="I40" s="7" t="s">
        <v>18</v>
      </c>
      <c r="J40" s="7" t="s">
        <v>18</v>
      </c>
    </row>
    <row r="41" spans="1:10" s="8" customFormat="1" x14ac:dyDescent="0.15">
      <c r="A41" s="6" t="s">
        <v>51</v>
      </c>
      <c r="B41" s="7" t="s">
        <v>18</v>
      </c>
      <c r="C41" s="7" t="s">
        <v>18</v>
      </c>
      <c r="D41" s="7" t="s">
        <v>18</v>
      </c>
      <c r="E41" s="7" t="s">
        <v>18</v>
      </c>
      <c r="F41" s="7" t="s">
        <v>18</v>
      </c>
      <c r="G41" s="7" t="s">
        <v>18</v>
      </c>
      <c r="H41" s="7" t="s">
        <v>18</v>
      </c>
      <c r="I41" s="7" t="s">
        <v>18</v>
      </c>
      <c r="J41" s="7" t="s">
        <v>18</v>
      </c>
    </row>
    <row r="42" spans="1:10" s="8" customFormat="1" x14ac:dyDescent="0.15">
      <c r="A42" s="6" t="s">
        <v>52</v>
      </c>
      <c r="B42" s="7" t="s">
        <v>18</v>
      </c>
      <c r="C42" s="7" t="s">
        <v>18</v>
      </c>
      <c r="D42" s="7" t="s">
        <v>18</v>
      </c>
      <c r="E42" s="7" t="s">
        <v>18</v>
      </c>
      <c r="F42" s="7" t="s">
        <v>18</v>
      </c>
      <c r="G42" s="7" t="s">
        <v>18</v>
      </c>
      <c r="H42" s="7" t="s">
        <v>18</v>
      </c>
      <c r="I42" s="7" t="s">
        <v>18</v>
      </c>
      <c r="J42" s="7" t="s">
        <v>18</v>
      </c>
    </row>
    <row r="43" spans="1:10" s="8" customFormat="1" x14ac:dyDescent="0.15">
      <c r="A43" s="6" t="s">
        <v>53</v>
      </c>
      <c r="B43" s="7" t="s">
        <v>18</v>
      </c>
      <c r="C43" s="7" t="s">
        <v>18</v>
      </c>
      <c r="D43" s="7" t="s">
        <v>18</v>
      </c>
      <c r="E43" s="7" t="s">
        <v>18</v>
      </c>
      <c r="F43" s="7" t="s">
        <v>18</v>
      </c>
      <c r="G43" s="7" t="s">
        <v>18</v>
      </c>
      <c r="H43" s="7" t="s">
        <v>18</v>
      </c>
      <c r="I43" s="7" t="s">
        <v>18</v>
      </c>
      <c r="J43" s="7" t="s">
        <v>18</v>
      </c>
    </row>
    <row r="44" spans="1:10" s="8" customFormat="1" x14ac:dyDescent="0.15">
      <c r="A44" s="6" t="s">
        <v>54</v>
      </c>
      <c r="B44" s="7" t="s">
        <v>18</v>
      </c>
      <c r="C44" s="7" t="s">
        <v>18</v>
      </c>
      <c r="D44" s="7" t="s">
        <v>18</v>
      </c>
      <c r="E44" s="7" t="s">
        <v>18</v>
      </c>
      <c r="F44" s="7" t="s">
        <v>18</v>
      </c>
      <c r="G44" s="7" t="s">
        <v>18</v>
      </c>
      <c r="H44" s="7" t="s">
        <v>18</v>
      </c>
      <c r="I44" s="7" t="s">
        <v>18</v>
      </c>
      <c r="J44" s="7" t="s">
        <v>18</v>
      </c>
    </row>
    <row r="45" spans="1:10" s="8" customFormat="1" x14ac:dyDescent="0.15">
      <c r="A45" s="6" t="s">
        <v>55</v>
      </c>
      <c r="B45" s="7">
        <v>497760</v>
      </c>
      <c r="C45" s="7" t="s">
        <v>18</v>
      </c>
      <c r="D45" s="7" t="s">
        <v>18</v>
      </c>
      <c r="E45" s="7" t="s">
        <v>18</v>
      </c>
      <c r="F45" s="7" t="s">
        <v>18</v>
      </c>
      <c r="G45" s="7" t="s">
        <v>18</v>
      </c>
      <c r="H45" s="7" t="s">
        <v>18</v>
      </c>
      <c r="I45" s="7" t="s">
        <v>18</v>
      </c>
      <c r="J45" s="7">
        <v>497760</v>
      </c>
    </row>
    <row r="46" spans="1:10" s="8" customFormat="1" x14ac:dyDescent="0.15">
      <c r="A46" s="6" t="s">
        <v>56</v>
      </c>
      <c r="B46" s="7">
        <v>200152214</v>
      </c>
      <c r="C46" s="7" t="s">
        <v>18</v>
      </c>
      <c r="D46" s="7" t="s">
        <v>18</v>
      </c>
      <c r="E46" s="7" t="s">
        <v>18</v>
      </c>
      <c r="F46" s="7" t="s">
        <v>18</v>
      </c>
      <c r="G46" s="7" t="s">
        <v>18</v>
      </c>
      <c r="H46" s="7" t="s">
        <v>18</v>
      </c>
      <c r="I46" s="7">
        <v>30083000</v>
      </c>
      <c r="J46" s="7">
        <v>230235214</v>
      </c>
    </row>
    <row r="47" spans="1:10" s="8" customFormat="1" x14ac:dyDescent="0.15">
      <c r="A47" s="6" t="s">
        <v>57</v>
      </c>
      <c r="B47" s="7">
        <v>21872670580</v>
      </c>
      <c r="C47" s="7" t="s">
        <v>18</v>
      </c>
      <c r="D47" s="7" t="s">
        <v>18</v>
      </c>
      <c r="E47" s="7" t="s">
        <v>18</v>
      </c>
      <c r="F47" s="7" t="s">
        <v>18</v>
      </c>
      <c r="G47" s="7" t="s">
        <v>18</v>
      </c>
      <c r="H47" s="7" t="s">
        <v>18</v>
      </c>
      <c r="I47" s="7" t="s">
        <v>18</v>
      </c>
      <c r="J47" s="7">
        <v>21872670580</v>
      </c>
    </row>
    <row r="48" spans="1:10" s="8" customFormat="1" x14ac:dyDescent="0.15">
      <c r="A48" s="6" t="s">
        <v>58</v>
      </c>
      <c r="B48" s="7" t="s">
        <v>18</v>
      </c>
      <c r="C48" s="7" t="s">
        <v>18</v>
      </c>
      <c r="D48" s="7" t="s">
        <v>18</v>
      </c>
      <c r="E48" s="7" t="s">
        <v>18</v>
      </c>
      <c r="F48" s="7" t="s">
        <v>18</v>
      </c>
      <c r="G48" s="7" t="s">
        <v>18</v>
      </c>
      <c r="H48" s="7" t="s">
        <v>18</v>
      </c>
      <c r="I48" s="7" t="s">
        <v>18</v>
      </c>
      <c r="J48" s="7" t="s">
        <v>18</v>
      </c>
    </row>
    <row r="49" spans="1:10" s="8" customFormat="1" x14ac:dyDescent="0.15">
      <c r="A49" s="6" t="s">
        <v>59</v>
      </c>
      <c r="B49" s="7" t="s">
        <v>18</v>
      </c>
      <c r="C49" s="7" t="s">
        <v>18</v>
      </c>
      <c r="D49" s="7" t="s">
        <v>18</v>
      </c>
      <c r="E49" s="7" t="s">
        <v>18</v>
      </c>
      <c r="F49" s="7" t="s">
        <v>18</v>
      </c>
      <c r="G49" s="7" t="s">
        <v>18</v>
      </c>
      <c r="H49" s="7" t="s">
        <v>18</v>
      </c>
      <c r="I49" s="7" t="s">
        <v>18</v>
      </c>
      <c r="J49" s="7" t="s">
        <v>18</v>
      </c>
    </row>
    <row r="50" spans="1:10" s="8" customFormat="1" x14ac:dyDescent="0.15">
      <c r="A50" s="6" t="s">
        <v>60</v>
      </c>
      <c r="B50" s="7" t="s">
        <v>18</v>
      </c>
      <c r="C50" s="7" t="s">
        <v>18</v>
      </c>
      <c r="D50" s="7" t="s">
        <v>18</v>
      </c>
      <c r="E50" s="7" t="s">
        <v>18</v>
      </c>
      <c r="F50" s="7" t="s">
        <v>18</v>
      </c>
      <c r="G50" s="7" t="s">
        <v>18</v>
      </c>
      <c r="H50" s="7" t="s">
        <v>18</v>
      </c>
      <c r="I50" s="7" t="s">
        <v>18</v>
      </c>
      <c r="J50" s="7" t="s">
        <v>18</v>
      </c>
    </row>
    <row r="51" spans="1:10" s="8" customFormat="1" x14ac:dyDescent="0.15">
      <c r="A51" s="6" t="s">
        <v>61</v>
      </c>
      <c r="B51" s="7" t="s">
        <v>18</v>
      </c>
      <c r="C51" s="7" t="s">
        <v>18</v>
      </c>
      <c r="D51" s="7" t="s">
        <v>18</v>
      </c>
      <c r="E51" s="7" t="s">
        <v>18</v>
      </c>
      <c r="F51" s="7" t="s">
        <v>18</v>
      </c>
      <c r="G51" s="7" t="s">
        <v>18</v>
      </c>
      <c r="H51" s="7" t="s">
        <v>18</v>
      </c>
      <c r="I51" s="7" t="s">
        <v>18</v>
      </c>
      <c r="J51" s="7" t="s">
        <v>18</v>
      </c>
    </row>
    <row r="52" spans="1:10" s="8" customFormat="1" x14ac:dyDescent="0.15">
      <c r="A52" s="6" t="s">
        <v>62</v>
      </c>
      <c r="B52" s="7">
        <v>42797501</v>
      </c>
      <c r="C52" s="7">
        <v>21290721</v>
      </c>
      <c r="D52" s="7" t="s">
        <v>18</v>
      </c>
      <c r="E52" s="7" t="s">
        <v>18</v>
      </c>
      <c r="F52" s="7" t="s">
        <v>18</v>
      </c>
      <c r="G52" s="7" t="s">
        <v>18</v>
      </c>
      <c r="H52" s="7" t="s">
        <v>18</v>
      </c>
      <c r="I52" s="7" t="s">
        <v>18</v>
      </c>
      <c r="J52" s="7">
        <v>64088222</v>
      </c>
    </row>
    <row r="53" spans="1:10" s="8" customFormat="1" x14ac:dyDescent="0.15">
      <c r="A53" s="6" t="s">
        <v>63</v>
      </c>
      <c r="B53" s="7">
        <v>10324240051</v>
      </c>
      <c r="C53" s="7" t="s">
        <v>18</v>
      </c>
      <c r="D53" s="7" t="s">
        <v>18</v>
      </c>
      <c r="E53" s="7" t="s">
        <v>18</v>
      </c>
      <c r="F53" s="7" t="s">
        <v>18</v>
      </c>
      <c r="G53" s="7" t="s">
        <v>18</v>
      </c>
      <c r="H53" s="7" t="s">
        <v>18</v>
      </c>
      <c r="I53" s="7" t="s">
        <v>18</v>
      </c>
      <c r="J53" s="7">
        <v>10324240051</v>
      </c>
    </row>
    <row r="54" spans="1:10" s="8" customFormat="1" x14ac:dyDescent="0.15">
      <c r="A54" s="6" t="s">
        <v>64</v>
      </c>
      <c r="B54" s="7" t="s">
        <v>18</v>
      </c>
      <c r="C54" s="7" t="s">
        <v>18</v>
      </c>
      <c r="D54" s="7" t="s">
        <v>18</v>
      </c>
      <c r="E54" s="7" t="s">
        <v>18</v>
      </c>
      <c r="F54" s="7" t="s">
        <v>18</v>
      </c>
      <c r="G54" s="7" t="s">
        <v>18</v>
      </c>
      <c r="H54" s="7" t="s">
        <v>18</v>
      </c>
      <c r="I54" s="7" t="s">
        <v>18</v>
      </c>
      <c r="J54" s="7" t="s">
        <v>18</v>
      </c>
    </row>
    <row r="55" spans="1:10" s="8" customFormat="1" x14ac:dyDescent="0.15">
      <c r="A55" s="6" t="s">
        <v>65</v>
      </c>
      <c r="B55" s="7" t="s">
        <v>18</v>
      </c>
      <c r="C55" s="7" t="s">
        <v>18</v>
      </c>
      <c r="D55" s="7" t="s">
        <v>18</v>
      </c>
      <c r="E55" s="7" t="s">
        <v>18</v>
      </c>
      <c r="F55" s="7" t="s">
        <v>18</v>
      </c>
      <c r="G55" s="7" t="s">
        <v>18</v>
      </c>
      <c r="H55" s="7" t="s">
        <v>18</v>
      </c>
      <c r="I55" s="7" t="s">
        <v>18</v>
      </c>
      <c r="J55" s="7" t="s">
        <v>18</v>
      </c>
    </row>
    <row r="56" spans="1:10" s="8" customFormat="1" x14ac:dyDescent="0.15">
      <c r="A56" s="6" t="s">
        <v>66</v>
      </c>
      <c r="B56" s="7" t="s">
        <v>18</v>
      </c>
      <c r="C56" s="7" t="s">
        <v>18</v>
      </c>
      <c r="D56" s="7" t="s">
        <v>18</v>
      </c>
      <c r="E56" s="7" t="s">
        <v>18</v>
      </c>
      <c r="F56" s="7" t="s">
        <v>18</v>
      </c>
      <c r="G56" s="7" t="s">
        <v>18</v>
      </c>
      <c r="H56" s="7" t="s">
        <v>18</v>
      </c>
      <c r="I56" s="7" t="s">
        <v>18</v>
      </c>
      <c r="J56" s="7" t="s">
        <v>18</v>
      </c>
    </row>
    <row r="57" spans="1:10" s="8" customFormat="1" x14ac:dyDescent="0.15">
      <c r="A57" s="6" t="s">
        <v>67</v>
      </c>
      <c r="B57" s="7" t="s">
        <v>18</v>
      </c>
      <c r="C57" s="7" t="s">
        <v>18</v>
      </c>
      <c r="D57" s="7" t="s">
        <v>18</v>
      </c>
      <c r="E57" s="7" t="s">
        <v>18</v>
      </c>
      <c r="F57" s="7" t="s">
        <v>18</v>
      </c>
      <c r="G57" s="7" t="s">
        <v>18</v>
      </c>
      <c r="H57" s="7" t="s">
        <v>18</v>
      </c>
      <c r="I57" s="7" t="s">
        <v>18</v>
      </c>
      <c r="J57" s="7" t="s">
        <v>18</v>
      </c>
    </row>
    <row r="58" spans="1:10" s="8" customFormat="1" x14ac:dyDescent="0.15">
      <c r="A58" s="6" t="s">
        <v>68</v>
      </c>
      <c r="B58" s="7" t="s">
        <v>18</v>
      </c>
      <c r="C58" s="7" t="s">
        <v>18</v>
      </c>
      <c r="D58" s="7" t="s">
        <v>18</v>
      </c>
      <c r="E58" s="7" t="s">
        <v>18</v>
      </c>
      <c r="F58" s="7" t="s">
        <v>18</v>
      </c>
      <c r="G58" s="7" t="s">
        <v>18</v>
      </c>
      <c r="H58" s="7" t="s">
        <v>18</v>
      </c>
      <c r="I58" s="7" t="s">
        <v>18</v>
      </c>
      <c r="J58" s="7" t="s">
        <v>18</v>
      </c>
    </row>
    <row r="59" spans="1:10" s="8" customFormat="1" x14ac:dyDescent="0.15">
      <c r="A59" s="6" t="s">
        <v>69</v>
      </c>
      <c r="B59" s="7">
        <v>1360800</v>
      </c>
      <c r="C59" s="7" t="s">
        <v>18</v>
      </c>
      <c r="D59" s="7" t="s">
        <v>18</v>
      </c>
      <c r="E59" s="7" t="s">
        <v>18</v>
      </c>
      <c r="F59" s="7" t="s">
        <v>18</v>
      </c>
      <c r="G59" s="7" t="s">
        <v>18</v>
      </c>
      <c r="H59" s="7" t="s">
        <v>18</v>
      </c>
      <c r="I59" s="7" t="s">
        <v>18</v>
      </c>
      <c r="J59" s="7">
        <v>1360800</v>
      </c>
    </row>
    <row r="60" spans="1:10" s="8" customFormat="1" x14ac:dyDescent="0.15">
      <c r="A60" s="6" t="s">
        <v>70</v>
      </c>
      <c r="B60" s="7">
        <v>2729985</v>
      </c>
      <c r="C60" s="7" t="s">
        <v>18</v>
      </c>
      <c r="D60" s="7" t="s">
        <v>18</v>
      </c>
      <c r="E60" s="7" t="s">
        <v>18</v>
      </c>
      <c r="F60" s="7" t="s">
        <v>18</v>
      </c>
      <c r="G60" s="7" t="s">
        <v>18</v>
      </c>
      <c r="H60" s="7" t="s">
        <v>18</v>
      </c>
      <c r="I60" s="7" t="s">
        <v>18</v>
      </c>
      <c r="J60" s="7">
        <v>2729985</v>
      </c>
    </row>
    <row r="61" spans="1:10" s="8" customFormat="1" x14ac:dyDescent="0.15">
      <c r="A61" s="6" t="s">
        <v>71</v>
      </c>
      <c r="B61" s="7">
        <v>60421391</v>
      </c>
      <c r="C61" s="7" t="s">
        <v>18</v>
      </c>
      <c r="D61" s="7" t="s">
        <v>18</v>
      </c>
      <c r="E61" s="7" t="s">
        <v>18</v>
      </c>
      <c r="F61" s="7" t="s">
        <v>18</v>
      </c>
      <c r="G61" s="7" t="s">
        <v>18</v>
      </c>
      <c r="H61" s="7" t="s">
        <v>18</v>
      </c>
      <c r="I61" s="7" t="s">
        <v>18</v>
      </c>
      <c r="J61" s="7">
        <v>60421391</v>
      </c>
    </row>
    <row r="62" spans="1:10" s="8" customFormat="1" x14ac:dyDescent="0.15">
      <c r="A62" s="6" t="s">
        <v>72</v>
      </c>
      <c r="B62" s="7">
        <v>36646382</v>
      </c>
      <c r="C62" s="7">
        <v>313622393</v>
      </c>
      <c r="D62" s="7">
        <v>14799397</v>
      </c>
      <c r="E62" s="7">
        <v>7926358</v>
      </c>
      <c r="F62" s="7">
        <v>2</v>
      </c>
      <c r="G62" s="7">
        <v>138735541</v>
      </c>
      <c r="H62" s="7">
        <v>90169505</v>
      </c>
      <c r="I62" s="7">
        <v>23239704</v>
      </c>
      <c r="J62" s="7">
        <v>625139282</v>
      </c>
    </row>
    <row r="63" spans="1:10" s="8" customFormat="1" x14ac:dyDescent="0.15">
      <c r="A63" s="6" t="s">
        <v>73</v>
      </c>
      <c r="B63" s="7">
        <v>4835730</v>
      </c>
      <c r="C63" s="7">
        <v>37252915</v>
      </c>
      <c r="D63" s="7">
        <v>1965692</v>
      </c>
      <c r="E63" s="7">
        <v>556848</v>
      </c>
      <c r="F63" s="7" t="s">
        <v>18</v>
      </c>
      <c r="G63" s="7">
        <v>100795116</v>
      </c>
      <c r="H63" s="7">
        <v>11765619</v>
      </c>
      <c r="I63" s="7">
        <v>1394280</v>
      </c>
      <c r="J63" s="7">
        <v>158566200</v>
      </c>
    </row>
    <row r="64" spans="1:10" s="8" customFormat="1" x14ac:dyDescent="0.15">
      <c r="A64" s="6" t="s">
        <v>74</v>
      </c>
      <c r="B64" s="7">
        <v>31810652</v>
      </c>
      <c r="C64" s="7">
        <v>46316726</v>
      </c>
      <c r="D64" s="7">
        <v>12833705</v>
      </c>
      <c r="E64" s="7">
        <v>7369510</v>
      </c>
      <c r="F64" s="7">
        <v>2</v>
      </c>
      <c r="G64" s="7">
        <v>37940425</v>
      </c>
      <c r="H64" s="7">
        <v>78403886</v>
      </c>
      <c r="I64" s="7">
        <v>16562816</v>
      </c>
      <c r="J64" s="7">
        <v>231237722</v>
      </c>
    </row>
    <row r="65" spans="1:10" s="8" customFormat="1" x14ac:dyDescent="0.15">
      <c r="A65" s="6" t="s">
        <v>75</v>
      </c>
      <c r="B65" s="7" t="s">
        <v>18</v>
      </c>
      <c r="C65" s="7">
        <v>230052752</v>
      </c>
      <c r="D65" s="7" t="s">
        <v>18</v>
      </c>
      <c r="E65" s="7" t="s">
        <v>18</v>
      </c>
      <c r="F65" s="7" t="s">
        <v>18</v>
      </c>
      <c r="G65" s="7" t="s">
        <v>18</v>
      </c>
      <c r="H65" s="7" t="s">
        <v>18</v>
      </c>
      <c r="I65" s="7">
        <v>5282608</v>
      </c>
      <c r="J65" s="7">
        <v>235335360</v>
      </c>
    </row>
    <row r="66" spans="1:10" s="8" customFormat="1" x14ac:dyDescent="0.15">
      <c r="A66" s="6" t="s">
        <v>76</v>
      </c>
      <c r="B66" s="7">
        <v>657358156</v>
      </c>
      <c r="C66" s="7">
        <v>92168373</v>
      </c>
      <c r="D66" s="7">
        <v>96598161</v>
      </c>
      <c r="E66" s="7">
        <v>769394</v>
      </c>
      <c r="F66" s="7">
        <v>5</v>
      </c>
      <c r="G66" s="7">
        <v>11858408</v>
      </c>
      <c r="H66" s="7">
        <v>506833343</v>
      </c>
      <c r="I66" s="7">
        <v>6981931</v>
      </c>
      <c r="J66" s="7">
        <v>1372567771</v>
      </c>
    </row>
    <row r="67" spans="1:10" s="8" customFormat="1" x14ac:dyDescent="0.15">
      <c r="A67" s="6" t="s">
        <v>77</v>
      </c>
      <c r="B67" s="7">
        <v>8084172</v>
      </c>
      <c r="C67" s="7">
        <v>92168301</v>
      </c>
      <c r="D67" s="7">
        <v>96598087</v>
      </c>
      <c r="E67" s="7">
        <v>743040</v>
      </c>
      <c r="F67" s="7">
        <v>1</v>
      </c>
      <c r="G67" s="7">
        <v>11858400</v>
      </c>
      <c r="H67" s="7">
        <v>506833325</v>
      </c>
      <c r="I67" s="7">
        <v>6047731</v>
      </c>
      <c r="J67" s="7">
        <v>722333057</v>
      </c>
    </row>
    <row r="68" spans="1:10" s="8" customFormat="1" x14ac:dyDescent="0.15">
      <c r="A68" s="6" t="s">
        <v>78</v>
      </c>
      <c r="B68" s="7" t="s">
        <v>18</v>
      </c>
      <c r="C68" s="7" t="s">
        <v>18</v>
      </c>
      <c r="D68" s="7" t="s">
        <v>18</v>
      </c>
      <c r="E68" s="7" t="s">
        <v>18</v>
      </c>
      <c r="F68" s="7" t="s">
        <v>18</v>
      </c>
      <c r="G68" s="7" t="s">
        <v>18</v>
      </c>
      <c r="H68" s="7" t="s">
        <v>18</v>
      </c>
      <c r="I68" s="7" t="s">
        <v>18</v>
      </c>
      <c r="J68" s="7" t="s">
        <v>82</v>
      </c>
    </row>
    <row r="69" spans="1:10" s="8" customFormat="1" x14ac:dyDescent="0.15">
      <c r="A69" s="6" t="s">
        <v>79</v>
      </c>
      <c r="B69" s="7" t="s">
        <v>18</v>
      </c>
      <c r="C69" s="7" t="s">
        <v>18</v>
      </c>
      <c r="D69" s="7" t="s">
        <v>18</v>
      </c>
      <c r="E69" s="7" t="s">
        <v>18</v>
      </c>
      <c r="F69" s="7" t="s">
        <v>18</v>
      </c>
      <c r="G69" s="7" t="s">
        <v>18</v>
      </c>
      <c r="H69" s="7" t="s">
        <v>18</v>
      </c>
      <c r="I69" s="7" t="s">
        <v>18</v>
      </c>
      <c r="J69" s="7" t="s">
        <v>18</v>
      </c>
    </row>
    <row r="70" spans="1:10" s="8" customFormat="1" x14ac:dyDescent="0.15">
      <c r="A70" s="6" t="s">
        <v>80</v>
      </c>
      <c r="B70" s="7" t="s">
        <v>18</v>
      </c>
      <c r="C70" s="7">
        <v>72</v>
      </c>
      <c r="D70" s="7">
        <v>74</v>
      </c>
      <c r="E70" s="7">
        <v>2</v>
      </c>
      <c r="F70" s="7">
        <v>4</v>
      </c>
      <c r="G70" s="7">
        <v>8</v>
      </c>
      <c r="H70" s="7">
        <v>18</v>
      </c>
      <c r="I70" s="7">
        <v>934200</v>
      </c>
      <c r="J70" s="7">
        <v>934378</v>
      </c>
    </row>
    <row r="71" spans="1:10" s="8" customFormat="1" x14ac:dyDescent="0.15">
      <c r="A71" s="6" t="s">
        <v>81</v>
      </c>
      <c r="B71" s="7">
        <v>649273984</v>
      </c>
      <c r="C71" s="7" t="s">
        <v>18</v>
      </c>
      <c r="D71" s="7" t="s">
        <v>18</v>
      </c>
      <c r="E71" s="7">
        <v>26352</v>
      </c>
      <c r="F71" s="7" t="s">
        <v>18</v>
      </c>
      <c r="G71" s="7" t="s">
        <v>18</v>
      </c>
      <c r="H71" s="7" t="s">
        <v>18</v>
      </c>
      <c r="I71" s="7" t="s">
        <v>18</v>
      </c>
      <c r="J71" s="7">
        <v>649300336</v>
      </c>
    </row>
    <row r="72" spans="1:10" s="8" customFormat="1" x14ac:dyDescent="0.15">
      <c r="A72" s="6" t="s">
        <v>14</v>
      </c>
      <c r="B72" s="7">
        <v>45783330842</v>
      </c>
      <c r="C72" s="7">
        <v>40121887837</v>
      </c>
      <c r="D72" s="7">
        <v>4613910259</v>
      </c>
      <c r="E72" s="7">
        <v>178992045</v>
      </c>
      <c r="F72" s="7">
        <v>328208508</v>
      </c>
      <c r="G72" s="7">
        <v>582490549</v>
      </c>
      <c r="H72" s="7">
        <v>6848519499</v>
      </c>
      <c r="I72" s="7">
        <v>1819126151</v>
      </c>
      <c r="J72" s="7">
        <v>100306955021</v>
      </c>
    </row>
  </sheetData>
  <mergeCells count="1">
    <mergeCell ref="A1:J1"/>
  </mergeCells>
  <phoneticPr fontId="5"/>
  <pageMargins left="0.3888888888888889" right="0.3888888888888889" top="0.3888888888888889" bottom="0.3888888888888889" header="0.19444444444444445" footer="0.19444444444444445"/>
  <pageSetup paperSize="9" scale="74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view="pageBreakPreview" zoomScale="60" zoomScaleNormal="100" workbookViewId="0">
      <pane ySplit="5" topLeftCell="A6" activePane="bottomLeft" state="frozen"/>
      <selection pane="bottomLeft" activeCell="O30" sqref="O30:P30"/>
    </sheetView>
  </sheetViews>
  <sheetFormatPr defaultColWidth="8.8984375" defaultRowHeight="10.8" x14ac:dyDescent="0.15"/>
  <cols>
    <col min="1" max="1" width="30.8984375" style="10" customWidth="1"/>
    <col min="2" max="8" width="15.8984375" style="10" customWidth="1"/>
    <col min="9" max="16384" width="8.8984375" style="10"/>
  </cols>
  <sheetData>
    <row r="1" spans="1:8" ht="21" x14ac:dyDescent="0.15">
      <c r="A1" s="20" t="s">
        <v>90</v>
      </c>
      <c r="B1" s="20"/>
      <c r="C1" s="20"/>
      <c r="D1" s="20"/>
      <c r="E1" s="20"/>
      <c r="F1" s="20"/>
      <c r="G1" s="20"/>
      <c r="H1" s="20"/>
    </row>
    <row r="2" spans="1:8" ht="13.2" x14ac:dyDescent="0.2">
      <c r="A2" s="19" t="s">
        <v>1</v>
      </c>
      <c r="B2" s="19"/>
      <c r="C2" s="19"/>
      <c r="D2" s="19"/>
      <c r="E2" s="19"/>
      <c r="F2" s="19"/>
      <c r="G2" s="19"/>
      <c r="H2" s="18" t="s">
        <v>2</v>
      </c>
    </row>
    <row r="3" spans="1:8" ht="13.2" x14ac:dyDescent="0.2">
      <c r="A3" s="19" t="s">
        <v>3</v>
      </c>
      <c r="B3" s="19"/>
      <c r="C3" s="19"/>
      <c r="D3" s="19"/>
      <c r="E3" s="19"/>
      <c r="F3" s="19"/>
      <c r="G3" s="19"/>
      <c r="H3" s="19"/>
    </row>
    <row r="4" spans="1:8" ht="13.2" x14ac:dyDescent="0.2">
      <c r="A4" s="19"/>
      <c r="B4" s="19"/>
      <c r="C4" s="19"/>
      <c r="D4" s="19"/>
      <c r="E4" s="19"/>
      <c r="F4" s="19"/>
      <c r="G4" s="19"/>
      <c r="H4" s="18" t="s">
        <v>4</v>
      </c>
    </row>
    <row r="5" spans="1:8" ht="32.4" x14ac:dyDescent="0.15">
      <c r="A5" s="17" t="s">
        <v>5</v>
      </c>
      <c r="B5" s="16" t="s">
        <v>89</v>
      </c>
      <c r="C5" s="16" t="s">
        <v>88</v>
      </c>
      <c r="D5" s="16" t="s">
        <v>87</v>
      </c>
      <c r="E5" s="16" t="s">
        <v>86</v>
      </c>
      <c r="F5" s="16" t="s">
        <v>85</v>
      </c>
      <c r="G5" s="16" t="s">
        <v>84</v>
      </c>
      <c r="H5" s="16" t="s">
        <v>83</v>
      </c>
    </row>
    <row r="6" spans="1:8" x14ac:dyDescent="0.15">
      <c r="A6" s="15" t="s">
        <v>15</v>
      </c>
      <c r="B6" s="12">
        <v>73385959299</v>
      </c>
      <c r="C6" s="12">
        <v>6024921869</v>
      </c>
      <c r="D6" s="12">
        <v>1873420482</v>
      </c>
      <c r="E6" s="12">
        <f>B6+C6-D6</f>
        <v>77537460686</v>
      </c>
      <c r="F6" s="12">
        <v>19489757332</v>
      </c>
      <c r="G6" s="12">
        <v>794632006</v>
      </c>
      <c r="H6" s="12">
        <f>E6-F6</f>
        <v>58047703354</v>
      </c>
    </row>
    <row r="7" spans="1:8" x14ac:dyDescent="0.15">
      <c r="A7" s="15" t="s">
        <v>16</v>
      </c>
      <c r="B7" s="12">
        <v>35519640003</v>
      </c>
      <c r="C7" s="12">
        <v>351006108</v>
      </c>
      <c r="D7" s="12">
        <v>6558577</v>
      </c>
      <c r="E7" s="12">
        <f>B7+C7-D7</f>
        <v>35864087534</v>
      </c>
      <c r="F7" s="12"/>
      <c r="G7" s="12"/>
      <c r="H7" s="12">
        <f>E7-F7</f>
        <v>35864087534</v>
      </c>
    </row>
    <row r="8" spans="1:8" x14ac:dyDescent="0.15">
      <c r="A8" s="15" t="s">
        <v>17</v>
      </c>
      <c r="B8" s="12"/>
      <c r="C8" s="12"/>
      <c r="D8" s="12"/>
      <c r="E8" s="12"/>
      <c r="F8" s="12"/>
      <c r="G8" s="12"/>
      <c r="H8" s="12">
        <f>E8-F8</f>
        <v>0</v>
      </c>
    </row>
    <row r="9" spans="1:8" x14ac:dyDescent="0.15">
      <c r="A9" s="15" t="s">
        <v>19</v>
      </c>
      <c r="B9" s="12">
        <v>32463444183</v>
      </c>
      <c r="C9" s="12">
        <v>4886170116</v>
      </c>
      <c r="D9" s="12">
        <v>137410950</v>
      </c>
      <c r="E9" s="12">
        <f>B9+C9-D9</f>
        <v>37212203349</v>
      </c>
      <c r="F9" s="12">
        <v>17848076078</v>
      </c>
      <c r="G9" s="12">
        <v>668043096</v>
      </c>
      <c r="H9" s="12">
        <f>E9-F9</f>
        <v>19364127271</v>
      </c>
    </row>
    <row r="10" spans="1:8" x14ac:dyDescent="0.15">
      <c r="A10" s="15" t="s">
        <v>20</v>
      </c>
      <c r="B10" s="12">
        <v>985773624</v>
      </c>
      <c r="C10" s="12">
        <v>666334406</v>
      </c>
      <c r="D10" s="12"/>
      <c r="E10" s="12">
        <f>B10+C10-D10</f>
        <v>1652108030</v>
      </c>
      <c r="F10" s="12">
        <v>136203304</v>
      </c>
      <c r="G10" s="12">
        <v>53536215</v>
      </c>
      <c r="H10" s="12">
        <f>E10-F10</f>
        <v>1515904726</v>
      </c>
    </row>
    <row r="11" spans="1:8" x14ac:dyDescent="0.15">
      <c r="A11" s="15" t="s">
        <v>21</v>
      </c>
      <c r="B11" s="12">
        <v>2970956897</v>
      </c>
      <c r="C11" s="12">
        <v>84980139</v>
      </c>
      <c r="D11" s="12">
        <v>283306363</v>
      </c>
      <c r="E11" s="12">
        <f>B11+C11-D11</f>
        <v>2772630673</v>
      </c>
      <c r="F11" s="12">
        <v>1505477950</v>
      </c>
      <c r="G11" s="12">
        <v>73052695</v>
      </c>
      <c r="H11" s="12">
        <f>E11-F11</f>
        <v>1267152723</v>
      </c>
    </row>
    <row r="12" spans="1:8" x14ac:dyDescent="0.15">
      <c r="A12" s="15" t="s">
        <v>22</v>
      </c>
      <c r="B12" s="12"/>
      <c r="C12" s="12"/>
      <c r="D12" s="12"/>
      <c r="E12" s="12"/>
      <c r="F12" s="12"/>
      <c r="G12" s="12"/>
      <c r="H12" s="12">
        <f>E12-F12</f>
        <v>0</v>
      </c>
    </row>
    <row r="13" spans="1:8" x14ac:dyDescent="0.15">
      <c r="A13" s="15" t="s">
        <v>23</v>
      </c>
      <c r="B13" s="12"/>
      <c r="C13" s="12"/>
      <c r="D13" s="12"/>
      <c r="E13" s="12"/>
      <c r="F13" s="12"/>
      <c r="G13" s="12"/>
      <c r="H13" s="12">
        <f>E13-F13</f>
        <v>0</v>
      </c>
    </row>
    <row r="14" spans="1:8" x14ac:dyDescent="0.15">
      <c r="A14" s="15" t="s">
        <v>24</v>
      </c>
      <c r="B14" s="12"/>
      <c r="C14" s="12"/>
      <c r="D14" s="12"/>
      <c r="E14" s="12"/>
      <c r="F14" s="12"/>
      <c r="G14" s="12"/>
      <c r="H14" s="12">
        <f>E14-F14</f>
        <v>0</v>
      </c>
    </row>
    <row r="15" spans="1:8" x14ac:dyDescent="0.15">
      <c r="A15" s="15" t="s">
        <v>25</v>
      </c>
      <c r="B15" s="12"/>
      <c r="C15" s="12"/>
      <c r="D15" s="12"/>
      <c r="E15" s="12"/>
      <c r="F15" s="12"/>
      <c r="G15" s="12"/>
      <c r="H15" s="12">
        <f>E15-F15</f>
        <v>0</v>
      </c>
    </row>
    <row r="16" spans="1:8" x14ac:dyDescent="0.15">
      <c r="A16" s="15" t="s">
        <v>26</v>
      </c>
      <c r="B16" s="12">
        <v>1446144592</v>
      </c>
      <c r="C16" s="12">
        <v>36431100</v>
      </c>
      <c r="D16" s="12">
        <v>1446144592</v>
      </c>
      <c r="E16" s="12">
        <f>B16+C16-D16</f>
        <v>36431100</v>
      </c>
      <c r="F16" s="12"/>
      <c r="G16" s="12"/>
      <c r="H16" s="12">
        <f>E16-F16</f>
        <v>36431100</v>
      </c>
    </row>
    <row r="17" spans="1:8" s="11" customFormat="1" x14ac:dyDescent="0.15">
      <c r="A17" s="14" t="s">
        <v>27</v>
      </c>
      <c r="B17" s="13">
        <f>SUM(B18:B61)</f>
        <v>71312907975</v>
      </c>
      <c r="C17" s="13">
        <f>SUM(C18:C61)</f>
        <v>1593212219</v>
      </c>
      <c r="D17" s="13">
        <f>SUM(D18:D61)</f>
        <v>105372800</v>
      </c>
      <c r="E17" s="12">
        <f>B17+C17-D17</f>
        <v>72800747394</v>
      </c>
      <c r="F17" s="13">
        <f>SUM(F18:F61)</f>
        <v>32539202780</v>
      </c>
      <c r="G17" s="13">
        <f>SUM(G18:G61)</f>
        <v>1523685188</v>
      </c>
      <c r="H17" s="12">
        <f>E17-F17</f>
        <v>40261544614</v>
      </c>
    </row>
    <row r="18" spans="1:8" x14ac:dyDescent="0.15">
      <c r="A18" s="15" t="s">
        <v>28</v>
      </c>
      <c r="B18" s="12"/>
      <c r="C18" s="12"/>
      <c r="D18" s="12"/>
      <c r="E18" s="12"/>
      <c r="F18" s="12"/>
      <c r="G18" s="12"/>
      <c r="H18" s="12">
        <f>E18-F18</f>
        <v>0</v>
      </c>
    </row>
    <row r="19" spans="1:8" x14ac:dyDescent="0.15">
      <c r="A19" s="15" t="s">
        <v>29</v>
      </c>
      <c r="B19" s="12">
        <v>776102467</v>
      </c>
      <c r="C19" s="12">
        <v>644901522</v>
      </c>
      <c r="D19" s="12">
        <v>1</v>
      </c>
      <c r="E19" s="12">
        <f>B19+C19-D19</f>
        <v>1421003988</v>
      </c>
      <c r="F19" s="12"/>
      <c r="G19" s="12"/>
      <c r="H19" s="12">
        <f>E19-F19</f>
        <v>1421003988</v>
      </c>
    </row>
    <row r="20" spans="1:8" x14ac:dyDescent="0.15">
      <c r="A20" s="15" t="s">
        <v>30</v>
      </c>
      <c r="B20" s="12"/>
      <c r="C20" s="12"/>
      <c r="D20" s="12"/>
      <c r="E20" s="12"/>
      <c r="F20" s="12"/>
      <c r="G20" s="12"/>
      <c r="H20" s="12">
        <f>E20-F20</f>
        <v>0</v>
      </c>
    </row>
    <row r="21" spans="1:8" x14ac:dyDescent="0.15">
      <c r="A21" s="15" t="s">
        <v>31</v>
      </c>
      <c r="B21" s="12"/>
      <c r="C21" s="12"/>
      <c r="D21" s="12"/>
      <c r="E21" s="12"/>
      <c r="F21" s="12"/>
      <c r="G21" s="12"/>
      <c r="H21" s="12">
        <f>E21-F21</f>
        <v>0</v>
      </c>
    </row>
    <row r="22" spans="1:8" x14ac:dyDescent="0.15">
      <c r="A22" s="15" t="s">
        <v>32</v>
      </c>
      <c r="B22" s="12">
        <v>5826355</v>
      </c>
      <c r="C22" s="12"/>
      <c r="D22" s="12"/>
      <c r="E22" s="12">
        <f>B22+C22-D22</f>
        <v>5826355</v>
      </c>
      <c r="F22" s="12"/>
      <c r="G22" s="12"/>
      <c r="H22" s="12">
        <f>E22-F22</f>
        <v>5826355</v>
      </c>
    </row>
    <row r="23" spans="1:8" x14ac:dyDescent="0.15">
      <c r="A23" s="15" t="s">
        <v>33</v>
      </c>
      <c r="B23" s="12"/>
      <c r="C23" s="12"/>
      <c r="D23" s="12"/>
      <c r="E23" s="12"/>
      <c r="F23" s="12"/>
      <c r="G23" s="12"/>
      <c r="H23" s="12">
        <f>E23-F23</f>
        <v>0</v>
      </c>
    </row>
    <row r="24" spans="1:8" x14ac:dyDescent="0.15">
      <c r="A24" s="15" t="s">
        <v>34</v>
      </c>
      <c r="B24" s="12">
        <v>5803651816</v>
      </c>
      <c r="C24" s="12">
        <v>358819980</v>
      </c>
      <c r="D24" s="12"/>
      <c r="E24" s="12">
        <f>B24+C24-D24</f>
        <v>6162471796</v>
      </c>
      <c r="F24" s="12"/>
      <c r="G24" s="12"/>
      <c r="H24" s="12">
        <f>E24-F24</f>
        <v>6162471796</v>
      </c>
    </row>
    <row r="25" spans="1:8" x14ac:dyDescent="0.15">
      <c r="A25" s="15" t="s">
        <v>35</v>
      </c>
      <c r="B25" s="12"/>
      <c r="C25" s="12"/>
      <c r="D25" s="12"/>
      <c r="E25" s="12"/>
      <c r="F25" s="12"/>
      <c r="G25" s="12"/>
      <c r="H25" s="12">
        <f>E25-F25</f>
        <v>0</v>
      </c>
    </row>
    <row r="26" spans="1:8" x14ac:dyDescent="0.15">
      <c r="A26" s="15" t="s">
        <v>36</v>
      </c>
      <c r="B26" s="12">
        <v>32070784</v>
      </c>
      <c r="C26" s="12"/>
      <c r="D26" s="12"/>
      <c r="E26" s="12">
        <f>B26+C26-D26</f>
        <v>32070784</v>
      </c>
      <c r="F26" s="12"/>
      <c r="G26" s="12"/>
      <c r="H26" s="12">
        <f>E26-F26</f>
        <v>32070784</v>
      </c>
    </row>
    <row r="27" spans="1:8" x14ac:dyDescent="0.15">
      <c r="A27" s="15" t="s">
        <v>37</v>
      </c>
      <c r="B27" s="12"/>
      <c r="C27" s="12"/>
      <c r="D27" s="12"/>
      <c r="E27" s="12"/>
      <c r="F27" s="12"/>
      <c r="G27" s="12"/>
      <c r="H27" s="12">
        <f>E27-F27</f>
        <v>0</v>
      </c>
    </row>
    <row r="28" spans="1:8" x14ac:dyDescent="0.15">
      <c r="A28" s="15" t="s">
        <v>38</v>
      </c>
      <c r="B28" s="12"/>
      <c r="C28" s="12"/>
      <c r="D28" s="12"/>
      <c r="E28" s="12"/>
      <c r="F28" s="12"/>
      <c r="G28" s="12"/>
      <c r="H28" s="12">
        <f>E28-F28</f>
        <v>0</v>
      </c>
    </row>
    <row r="29" spans="1:8" x14ac:dyDescent="0.15">
      <c r="A29" s="15" t="s">
        <v>39</v>
      </c>
      <c r="B29" s="12"/>
      <c r="C29" s="12"/>
      <c r="D29" s="12"/>
      <c r="E29" s="12"/>
      <c r="F29" s="12"/>
      <c r="G29" s="12"/>
      <c r="H29" s="12">
        <f>E29-F29</f>
        <v>0</v>
      </c>
    </row>
    <row r="30" spans="1:8" x14ac:dyDescent="0.15">
      <c r="A30" s="15" t="s">
        <v>40</v>
      </c>
      <c r="B30" s="12"/>
      <c r="C30" s="12"/>
      <c r="D30" s="12"/>
      <c r="E30" s="12"/>
      <c r="F30" s="12"/>
      <c r="G30" s="12"/>
      <c r="H30" s="12">
        <f>E30-F30</f>
        <v>0</v>
      </c>
    </row>
    <row r="31" spans="1:8" x14ac:dyDescent="0.15">
      <c r="A31" s="15" t="s">
        <v>41</v>
      </c>
      <c r="B31" s="12"/>
      <c r="C31" s="12"/>
      <c r="D31" s="12"/>
      <c r="E31" s="12"/>
      <c r="F31" s="12"/>
      <c r="G31" s="12"/>
      <c r="H31" s="12">
        <f>E31-F31</f>
        <v>0</v>
      </c>
    </row>
    <row r="32" spans="1:8" x14ac:dyDescent="0.15">
      <c r="A32" s="15" t="s">
        <v>42</v>
      </c>
      <c r="B32" s="12"/>
      <c r="C32" s="12"/>
      <c r="D32" s="12"/>
      <c r="E32" s="12"/>
      <c r="F32" s="12"/>
      <c r="G32" s="12"/>
      <c r="H32" s="12">
        <f>E32-F32</f>
        <v>0</v>
      </c>
    </row>
    <row r="33" spans="1:8" x14ac:dyDescent="0.15">
      <c r="A33" s="15" t="s">
        <v>43</v>
      </c>
      <c r="B33" s="12"/>
      <c r="C33" s="12"/>
      <c r="D33" s="12"/>
      <c r="E33" s="12"/>
      <c r="F33" s="12"/>
      <c r="G33" s="12"/>
      <c r="H33" s="12">
        <f>E33-F33</f>
        <v>0</v>
      </c>
    </row>
    <row r="34" spans="1:8" x14ac:dyDescent="0.15">
      <c r="A34" s="15" t="s">
        <v>44</v>
      </c>
      <c r="B34" s="12"/>
      <c r="C34" s="12"/>
      <c r="D34" s="12"/>
      <c r="E34" s="12"/>
      <c r="F34" s="12"/>
      <c r="G34" s="12"/>
      <c r="H34" s="12">
        <f>E34-F34</f>
        <v>0</v>
      </c>
    </row>
    <row r="35" spans="1:8" x14ac:dyDescent="0.15">
      <c r="A35" s="15" t="s">
        <v>45</v>
      </c>
      <c r="B35" s="12"/>
      <c r="C35" s="12"/>
      <c r="D35" s="12"/>
      <c r="E35" s="12"/>
      <c r="F35" s="12"/>
      <c r="G35" s="12"/>
      <c r="H35" s="12">
        <f>E35-F35</f>
        <v>0</v>
      </c>
    </row>
    <row r="36" spans="1:8" x14ac:dyDescent="0.15">
      <c r="A36" s="15" t="s">
        <v>46</v>
      </c>
      <c r="B36" s="12"/>
      <c r="C36" s="12"/>
      <c r="D36" s="12"/>
      <c r="E36" s="12"/>
      <c r="F36" s="12"/>
      <c r="G36" s="12"/>
      <c r="H36" s="12">
        <f>E36-F36</f>
        <v>0</v>
      </c>
    </row>
    <row r="37" spans="1:8" x14ac:dyDescent="0.15">
      <c r="A37" s="15" t="s">
        <v>47</v>
      </c>
      <c r="B37" s="12"/>
      <c r="C37" s="12"/>
      <c r="D37" s="12"/>
      <c r="E37" s="12"/>
      <c r="F37" s="12"/>
      <c r="G37" s="12"/>
      <c r="H37" s="12">
        <f>E37-F37</f>
        <v>0</v>
      </c>
    </row>
    <row r="38" spans="1:8" x14ac:dyDescent="0.15">
      <c r="A38" s="15" t="s">
        <v>48</v>
      </c>
      <c r="B38" s="12">
        <v>224372540</v>
      </c>
      <c r="C38" s="12">
        <v>1280906</v>
      </c>
      <c r="D38" s="12"/>
      <c r="E38" s="12">
        <f>B38+C38-D38</f>
        <v>225653446</v>
      </c>
      <c r="F38" s="12">
        <v>141725758</v>
      </c>
      <c r="G38" s="12">
        <v>5975569</v>
      </c>
      <c r="H38" s="12">
        <f>E38-F38</f>
        <v>83927688</v>
      </c>
    </row>
    <row r="39" spans="1:8" x14ac:dyDescent="0.15">
      <c r="A39" s="15" t="s">
        <v>49</v>
      </c>
      <c r="B39" s="12"/>
      <c r="C39" s="12"/>
      <c r="D39" s="12"/>
      <c r="E39" s="12"/>
      <c r="F39" s="12"/>
      <c r="G39" s="12"/>
      <c r="H39" s="12">
        <f>E39-F39</f>
        <v>0</v>
      </c>
    </row>
    <row r="40" spans="1:8" x14ac:dyDescent="0.15">
      <c r="A40" s="15" t="s">
        <v>50</v>
      </c>
      <c r="B40" s="12"/>
      <c r="C40" s="12"/>
      <c r="D40" s="12"/>
      <c r="E40" s="12"/>
      <c r="F40" s="12"/>
      <c r="G40" s="12"/>
      <c r="H40" s="12">
        <f>E40-F40</f>
        <v>0</v>
      </c>
    </row>
    <row r="41" spans="1:8" x14ac:dyDescent="0.15">
      <c r="A41" s="15" t="s">
        <v>51</v>
      </c>
      <c r="B41" s="12"/>
      <c r="C41" s="12"/>
      <c r="D41" s="12"/>
      <c r="E41" s="12"/>
      <c r="F41" s="12"/>
      <c r="G41" s="12"/>
      <c r="H41" s="12">
        <f>E41-F41</f>
        <v>0</v>
      </c>
    </row>
    <row r="42" spans="1:8" x14ac:dyDescent="0.15">
      <c r="A42" s="15" t="s">
        <v>52</v>
      </c>
      <c r="B42" s="12"/>
      <c r="C42" s="12"/>
      <c r="D42" s="12"/>
      <c r="E42" s="12"/>
      <c r="F42" s="12"/>
      <c r="G42" s="12"/>
      <c r="H42" s="12">
        <f>E42-F42</f>
        <v>0</v>
      </c>
    </row>
    <row r="43" spans="1:8" x14ac:dyDescent="0.15">
      <c r="A43" s="15" t="s">
        <v>53</v>
      </c>
      <c r="B43" s="12"/>
      <c r="C43" s="12"/>
      <c r="D43" s="12"/>
      <c r="E43" s="12"/>
      <c r="F43" s="12"/>
      <c r="G43" s="12"/>
      <c r="H43" s="12">
        <f>E43-F43</f>
        <v>0</v>
      </c>
    </row>
    <row r="44" spans="1:8" x14ac:dyDescent="0.15">
      <c r="A44" s="15" t="s">
        <v>54</v>
      </c>
      <c r="B44" s="12"/>
      <c r="C44" s="12"/>
      <c r="D44" s="12"/>
      <c r="E44" s="12"/>
      <c r="F44" s="12"/>
      <c r="G44" s="12"/>
      <c r="H44" s="12">
        <f>E44-F44</f>
        <v>0</v>
      </c>
    </row>
    <row r="45" spans="1:8" x14ac:dyDescent="0.15">
      <c r="A45" s="15" t="s">
        <v>55</v>
      </c>
      <c r="B45" s="12">
        <v>680000</v>
      </c>
      <c r="C45" s="12"/>
      <c r="D45" s="12"/>
      <c r="E45" s="12">
        <f>B45+C45-D45</f>
        <v>680000</v>
      </c>
      <c r="F45" s="12">
        <v>182240</v>
      </c>
      <c r="G45" s="12">
        <v>45560</v>
      </c>
      <c r="H45" s="12">
        <f>E45-F45</f>
        <v>497760</v>
      </c>
    </row>
    <row r="46" spans="1:8" x14ac:dyDescent="0.15">
      <c r="A46" s="15" t="s">
        <v>56</v>
      </c>
      <c r="B46" s="12">
        <v>371015497</v>
      </c>
      <c r="C46" s="12">
        <v>42836314</v>
      </c>
      <c r="D46" s="12"/>
      <c r="E46" s="12">
        <f>B46+C46-D46</f>
        <v>413851811</v>
      </c>
      <c r="F46" s="12">
        <v>183616597</v>
      </c>
      <c r="G46" s="12">
        <v>11934648</v>
      </c>
      <c r="H46" s="12">
        <f>E46-F46</f>
        <v>230235214</v>
      </c>
    </row>
    <row r="47" spans="1:8" x14ac:dyDescent="0.15">
      <c r="A47" s="15" t="s">
        <v>57</v>
      </c>
      <c r="B47" s="12">
        <v>52629659089</v>
      </c>
      <c r="C47" s="12">
        <v>150701674</v>
      </c>
      <c r="D47" s="12"/>
      <c r="E47" s="12">
        <f>B47+C47-D47</f>
        <v>52780360763</v>
      </c>
      <c r="F47" s="12">
        <v>30907690183</v>
      </c>
      <c r="G47" s="12">
        <v>1101304760</v>
      </c>
      <c r="H47" s="12">
        <f>E47-F47</f>
        <v>21872670580</v>
      </c>
    </row>
    <row r="48" spans="1:8" s="11" customFormat="1" x14ac:dyDescent="0.15">
      <c r="A48" s="14" t="s">
        <v>58</v>
      </c>
      <c r="B48" s="13"/>
      <c r="C48" s="13"/>
      <c r="D48" s="13"/>
      <c r="E48" s="13"/>
      <c r="F48" s="13"/>
      <c r="G48" s="13"/>
      <c r="H48" s="12">
        <f>E48-F48</f>
        <v>0</v>
      </c>
    </row>
    <row r="49" spans="1:8" s="11" customFormat="1" x14ac:dyDescent="0.15">
      <c r="A49" s="14" t="s">
        <v>59</v>
      </c>
      <c r="B49" s="13"/>
      <c r="C49" s="13"/>
      <c r="D49" s="13"/>
      <c r="E49" s="13"/>
      <c r="F49" s="13"/>
      <c r="G49" s="13"/>
      <c r="H49" s="12">
        <f>E49-F49</f>
        <v>0</v>
      </c>
    </row>
    <row r="50" spans="1:8" s="11" customFormat="1" x14ac:dyDescent="0.15">
      <c r="A50" s="14" t="s">
        <v>60</v>
      </c>
      <c r="B50" s="13"/>
      <c r="C50" s="13"/>
      <c r="D50" s="13"/>
      <c r="E50" s="13"/>
      <c r="F50" s="13"/>
      <c r="G50" s="13"/>
      <c r="H50" s="12">
        <f>E50-F50</f>
        <v>0</v>
      </c>
    </row>
    <row r="51" spans="1:8" s="11" customFormat="1" x14ac:dyDescent="0.15">
      <c r="A51" s="14" t="s">
        <v>61</v>
      </c>
      <c r="B51" s="13"/>
      <c r="C51" s="13"/>
      <c r="D51" s="13"/>
      <c r="E51" s="13"/>
      <c r="F51" s="13"/>
      <c r="G51" s="13"/>
      <c r="H51" s="12">
        <f>E51-F51</f>
        <v>0</v>
      </c>
    </row>
    <row r="52" spans="1:8" s="11" customFormat="1" x14ac:dyDescent="0.15">
      <c r="A52" s="14" t="s">
        <v>62</v>
      </c>
      <c r="B52" s="13">
        <v>199368672</v>
      </c>
      <c r="C52" s="13">
        <v>2343132</v>
      </c>
      <c r="D52" s="13"/>
      <c r="E52" s="12">
        <f>B52+C52-D52</f>
        <v>201711804</v>
      </c>
      <c r="F52" s="13">
        <v>137623582</v>
      </c>
      <c r="G52" s="13">
        <v>4656899</v>
      </c>
      <c r="H52" s="12">
        <f>E52-F52</f>
        <v>64088222</v>
      </c>
    </row>
    <row r="53" spans="1:8" s="11" customFormat="1" x14ac:dyDescent="0.15">
      <c r="A53" s="14" t="s">
        <v>63</v>
      </c>
      <c r="B53" s="13">
        <v>11244271447</v>
      </c>
      <c r="C53" s="13">
        <v>246415958</v>
      </c>
      <c r="D53" s="13"/>
      <c r="E53" s="12">
        <f>B53+C53-D53</f>
        <v>11490687405</v>
      </c>
      <c r="F53" s="13">
        <v>1166447354</v>
      </c>
      <c r="G53" s="13">
        <v>399204330</v>
      </c>
      <c r="H53" s="12">
        <f>E53-F53</f>
        <v>10324240051</v>
      </c>
    </row>
    <row r="54" spans="1:8" s="11" customFormat="1" x14ac:dyDescent="0.15">
      <c r="A54" s="14" t="s">
        <v>64</v>
      </c>
      <c r="B54" s="13"/>
      <c r="C54" s="13"/>
      <c r="D54" s="13"/>
      <c r="E54" s="13"/>
      <c r="F54" s="13"/>
      <c r="G54" s="13"/>
      <c r="H54" s="12">
        <f>E54-F54</f>
        <v>0</v>
      </c>
    </row>
    <row r="55" spans="1:8" s="11" customFormat="1" x14ac:dyDescent="0.15">
      <c r="A55" s="14" t="s">
        <v>65</v>
      </c>
      <c r="B55" s="13"/>
      <c r="C55" s="13"/>
      <c r="D55" s="13"/>
      <c r="E55" s="13"/>
      <c r="F55" s="13"/>
      <c r="G55" s="13"/>
      <c r="H55" s="12">
        <f>E55-F55</f>
        <v>0</v>
      </c>
    </row>
    <row r="56" spans="1:8" s="11" customFormat="1" x14ac:dyDescent="0.15">
      <c r="A56" s="14" t="s">
        <v>66</v>
      </c>
      <c r="B56" s="13"/>
      <c r="C56" s="13"/>
      <c r="D56" s="13"/>
      <c r="E56" s="13"/>
      <c r="F56" s="13"/>
      <c r="G56" s="13"/>
      <c r="H56" s="12">
        <f>E56-F56</f>
        <v>0</v>
      </c>
    </row>
    <row r="57" spans="1:8" s="11" customFormat="1" x14ac:dyDescent="0.15">
      <c r="A57" s="14" t="s">
        <v>67</v>
      </c>
      <c r="B57" s="13"/>
      <c r="C57" s="13"/>
      <c r="D57" s="13"/>
      <c r="E57" s="13"/>
      <c r="F57" s="13"/>
      <c r="G57" s="13"/>
      <c r="H57" s="12">
        <f>E57-F57</f>
        <v>0</v>
      </c>
    </row>
    <row r="58" spans="1:8" s="11" customFormat="1" x14ac:dyDescent="0.15">
      <c r="A58" s="14" t="s">
        <v>68</v>
      </c>
      <c r="B58" s="13"/>
      <c r="C58" s="13"/>
      <c r="D58" s="13"/>
      <c r="E58" s="13"/>
      <c r="F58" s="13"/>
      <c r="G58" s="13"/>
      <c r="H58" s="12">
        <f>E58-F58</f>
        <v>0</v>
      </c>
    </row>
    <row r="59" spans="1:8" s="11" customFormat="1" x14ac:dyDescent="0.15">
      <c r="A59" s="14" t="s">
        <v>69</v>
      </c>
      <c r="B59" s="13">
        <v>2268000</v>
      </c>
      <c r="C59" s="13"/>
      <c r="D59" s="13"/>
      <c r="E59" s="13">
        <v>2268000</v>
      </c>
      <c r="F59" s="13">
        <v>907200</v>
      </c>
      <c r="G59" s="13">
        <v>226800</v>
      </c>
      <c r="H59" s="12">
        <f>E59-F59</f>
        <v>1360800</v>
      </c>
    </row>
    <row r="60" spans="1:8" s="11" customFormat="1" x14ac:dyDescent="0.15">
      <c r="A60" s="14" t="s">
        <v>70</v>
      </c>
      <c r="B60" s="13">
        <v>3739851</v>
      </c>
      <c r="C60" s="13"/>
      <c r="D60" s="13"/>
      <c r="E60" s="13">
        <v>3739851</v>
      </c>
      <c r="F60" s="13">
        <v>1009866</v>
      </c>
      <c r="G60" s="13">
        <v>336622</v>
      </c>
      <c r="H60" s="12">
        <f>E60-F60</f>
        <v>2729985</v>
      </c>
    </row>
    <row r="61" spans="1:8" s="11" customFormat="1" x14ac:dyDescent="0.15">
      <c r="A61" s="14" t="s">
        <v>71</v>
      </c>
      <c r="B61" s="13">
        <v>19881457</v>
      </c>
      <c r="C61" s="13">
        <v>145912733</v>
      </c>
      <c r="D61" s="13">
        <v>105372799</v>
      </c>
      <c r="E61" s="13">
        <v>60421391</v>
      </c>
      <c r="F61" s="13"/>
      <c r="G61" s="13"/>
      <c r="H61" s="12">
        <f>E61-F61</f>
        <v>60421391</v>
      </c>
    </row>
    <row r="62" spans="1:8" s="11" customFormat="1" x14ac:dyDescent="0.15">
      <c r="A62" s="14" t="s">
        <v>72</v>
      </c>
      <c r="B62" s="13">
        <v>2134412455</v>
      </c>
      <c r="C62" s="13">
        <v>74006619</v>
      </c>
      <c r="D62" s="13">
        <v>34829312</v>
      </c>
      <c r="E62" s="13">
        <v>2173589762</v>
      </c>
      <c r="F62" s="13">
        <v>1548450480</v>
      </c>
      <c r="G62" s="13">
        <v>62732952</v>
      </c>
      <c r="H62" s="12">
        <f>E62-F62</f>
        <v>625139282</v>
      </c>
    </row>
    <row r="63" spans="1:8" s="11" customFormat="1" x14ac:dyDescent="0.15">
      <c r="A63" s="14" t="s">
        <v>73</v>
      </c>
      <c r="B63" s="13">
        <v>345681007</v>
      </c>
      <c r="C63" s="13">
        <v>26945619</v>
      </c>
      <c r="D63" s="13"/>
      <c r="E63" s="13">
        <v>372626626</v>
      </c>
      <c r="F63" s="13">
        <v>214060426</v>
      </c>
      <c r="G63" s="13">
        <v>13099211</v>
      </c>
      <c r="H63" s="12">
        <f>E63-F63</f>
        <v>158566200</v>
      </c>
    </row>
    <row r="64" spans="1:8" s="11" customFormat="1" x14ac:dyDescent="0.15">
      <c r="A64" s="14" t="s">
        <v>74</v>
      </c>
      <c r="B64" s="13">
        <v>1553396088</v>
      </c>
      <c r="C64" s="13">
        <v>47061000</v>
      </c>
      <c r="D64" s="13">
        <v>34829312</v>
      </c>
      <c r="E64" s="13">
        <v>1565627776</v>
      </c>
      <c r="F64" s="13">
        <v>1334390054</v>
      </c>
      <c r="G64" s="13">
        <v>49633741</v>
      </c>
      <c r="H64" s="12">
        <f>E64-F64</f>
        <v>231237722</v>
      </c>
    </row>
    <row r="65" spans="1:8" s="11" customFormat="1" x14ac:dyDescent="0.15">
      <c r="A65" s="14" t="s">
        <v>75</v>
      </c>
      <c r="B65" s="13">
        <v>235335360</v>
      </c>
      <c r="C65" s="13"/>
      <c r="D65" s="13"/>
      <c r="E65" s="13">
        <v>235335360</v>
      </c>
      <c r="F65" s="13"/>
      <c r="G65" s="13"/>
      <c r="H65" s="12">
        <f>E65-F65</f>
        <v>235335360</v>
      </c>
    </row>
    <row r="66" spans="1:8" s="11" customFormat="1" x14ac:dyDescent="0.15">
      <c r="A66" s="14" t="s">
        <v>76</v>
      </c>
      <c r="B66" s="13">
        <f>SUM(B67:B71)</f>
        <v>1851646896</v>
      </c>
      <c r="C66" s="13">
        <f>SUM(C67:C71)</f>
        <v>364787219</v>
      </c>
      <c r="D66" s="13">
        <f>SUM(D67:D71)</f>
        <v>44556058</v>
      </c>
      <c r="E66" s="13">
        <f>B66+C66-D66</f>
        <v>2171878057</v>
      </c>
      <c r="F66" s="13">
        <f>SUM(F67:F71)</f>
        <v>799310286</v>
      </c>
      <c r="G66" s="13">
        <f>SUM(G67:G71)</f>
        <v>178527154</v>
      </c>
      <c r="H66" s="12">
        <f>E66-F66</f>
        <v>1372567771</v>
      </c>
    </row>
    <row r="67" spans="1:8" s="11" customFormat="1" x14ac:dyDescent="0.15">
      <c r="A67" s="14" t="s">
        <v>77</v>
      </c>
      <c r="B67" s="13">
        <f>1140698287+6816400</f>
        <v>1147514687</v>
      </c>
      <c r="C67" s="13">
        <v>331365650</v>
      </c>
      <c r="D67" s="13">
        <v>0</v>
      </c>
      <c r="E67" s="13">
        <f>B67+C67-D67</f>
        <v>1478880337</v>
      </c>
      <c r="F67" s="13">
        <f>753139080+3408200</f>
        <v>756547280</v>
      </c>
      <c r="G67" s="13">
        <f>176819760+1704100</f>
        <v>178523860</v>
      </c>
      <c r="H67" s="12">
        <f>E67-F67</f>
        <v>722333057</v>
      </c>
    </row>
    <row r="68" spans="1:8" s="11" customFormat="1" x14ac:dyDescent="0.15">
      <c r="A68" s="14" t="s">
        <v>78</v>
      </c>
      <c r="B68" s="13"/>
      <c r="C68" s="13"/>
      <c r="D68" s="13"/>
      <c r="E68" s="13"/>
      <c r="F68" s="13"/>
      <c r="G68" s="13"/>
      <c r="H68" s="12">
        <f>E68-F68</f>
        <v>0</v>
      </c>
    </row>
    <row r="69" spans="1:8" s="11" customFormat="1" x14ac:dyDescent="0.15">
      <c r="A69" s="14" t="s">
        <v>79</v>
      </c>
      <c r="B69" s="13"/>
      <c r="C69" s="13"/>
      <c r="D69" s="13"/>
      <c r="E69" s="13"/>
      <c r="F69" s="13"/>
      <c r="G69" s="13"/>
      <c r="H69" s="12">
        <f>E69-F69</f>
        <v>0</v>
      </c>
    </row>
    <row r="70" spans="1:8" s="11" customFormat="1" x14ac:dyDescent="0.15">
      <c r="A70" s="14" t="s">
        <v>80</v>
      </c>
      <c r="B70" s="13">
        <v>934378</v>
      </c>
      <c r="C70" s="13"/>
      <c r="D70" s="13"/>
      <c r="E70" s="13">
        <f>B70+C70-D70</f>
        <v>934378</v>
      </c>
      <c r="F70" s="13"/>
      <c r="G70" s="13"/>
      <c r="H70" s="12">
        <f>E70-F70</f>
        <v>934378</v>
      </c>
    </row>
    <row r="71" spans="1:8" s="11" customFormat="1" x14ac:dyDescent="0.15">
      <c r="A71" s="14" t="s">
        <v>81</v>
      </c>
      <c r="B71" s="13">
        <f>32940+703164891</f>
        <v>703197831</v>
      </c>
      <c r="C71" s="13">
        <v>33421569</v>
      </c>
      <c r="D71" s="13">
        <v>44556058</v>
      </c>
      <c r="E71" s="13">
        <f>B71+C71-D71</f>
        <v>692063342</v>
      </c>
      <c r="F71" s="13">
        <f>6588+42756418</f>
        <v>42763006</v>
      </c>
      <c r="G71" s="13">
        <f>3294</f>
        <v>3294</v>
      </c>
      <c r="H71" s="12">
        <f>E71-F71</f>
        <v>649300336</v>
      </c>
    </row>
    <row r="72" spans="1:8" s="11" customFormat="1" x14ac:dyDescent="0.15">
      <c r="A72" s="14" t="s">
        <v>14</v>
      </c>
      <c r="B72" s="13">
        <f>B6+B17+B62+B66</f>
        <v>148684926625</v>
      </c>
      <c r="C72" s="13">
        <f>C6+C17+C62+C66</f>
        <v>8056927926</v>
      </c>
      <c r="D72" s="13">
        <f>D6+D17+D62+D66</f>
        <v>2058178652</v>
      </c>
      <c r="E72" s="13">
        <f>E6+E17+E62+E66</f>
        <v>154683675899</v>
      </c>
      <c r="F72" s="13">
        <f>F6+F17+F62+F66</f>
        <v>54376720878</v>
      </c>
      <c r="G72" s="13">
        <f>G6+G17+G62+G66</f>
        <v>2559577300</v>
      </c>
      <c r="H72" s="12">
        <f>E72-F72</f>
        <v>100306955021</v>
      </c>
    </row>
    <row r="73" spans="1:8" s="11" customFormat="1" x14ac:dyDescent="0.15"/>
    <row r="74" spans="1:8" s="11" customFormat="1" x14ac:dyDescent="0.15"/>
    <row r="75" spans="1:8" s="11" customFormat="1" x14ac:dyDescent="0.15"/>
    <row r="76" spans="1:8" s="11" customFormat="1" x14ac:dyDescent="0.15"/>
    <row r="77" spans="1:8" s="11" customFormat="1" x14ac:dyDescent="0.15"/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scale="90" fitToHeight="0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有形固定資産に係る行政目的別の明細</vt:lpstr>
      <vt:lpstr>有形固定資産の明細</vt:lpstr>
      <vt:lpstr>有形固定資産の明細!Print_Area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2023-02-20T23:47:50Z</cp:lastPrinted>
  <dcterms:modified xsi:type="dcterms:W3CDTF">2023-02-21T04:09:25Z</dcterms:modified>
</cp:coreProperties>
</file>