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11\公会計\公会計\13221_清瀬市\R5年度末データPPP\6.ほか作成資料\2.附属明細書・注記\附属明細書\"/>
    </mc:Choice>
  </mc:AlternateContent>
  <xr:revisionPtr revIDLastSave="0" documentId="13_ncr:1_{4C997FEF-B04B-46A0-93A7-4C14B7C2DAB3}" xr6:coauthVersionLast="47" xr6:coauthVersionMax="47" xr10:uidLastSave="{00000000-0000-0000-0000-000000000000}"/>
  <bookViews>
    <workbookView xWindow="-28920" yWindow="-120" windowWidth="29040" windowHeight="15720" tabRatio="756" xr2:uid="{00000000-000D-0000-FFFF-FFFF00000000}"/>
  </bookViews>
  <sheets>
    <sheet name="〇有形固定資産の明細" sheetId="27" r:id="rId1"/>
  </sheets>
  <definedNames>
    <definedName name="_xlnm.Print_Titles" localSheetId="0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7" l="1"/>
  <c r="E11" i="27"/>
  <c r="E20" i="27"/>
  <c r="E18" i="27"/>
  <c r="E9" i="27" l="1"/>
  <c r="E7" i="27"/>
  <c r="H7" i="27" s="1"/>
  <c r="E22" i="27"/>
  <c r="H22" i="27" s="1"/>
  <c r="G16" i="27"/>
  <c r="F16" i="27"/>
  <c r="H20" i="27"/>
  <c r="H18" i="27"/>
  <c r="E17" i="27"/>
  <c r="E8" i="27"/>
  <c r="H8" i="27" s="1"/>
  <c r="H10" i="27"/>
  <c r="H11" i="27"/>
  <c r="E12" i="27"/>
  <c r="H12" i="27" s="1"/>
  <c r="E13" i="27"/>
  <c r="H13" i="27" s="1"/>
  <c r="E14" i="27"/>
  <c r="H14" i="27" s="1"/>
  <c r="E15" i="27"/>
  <c r="H15" i="27" s="1"/>
  <c r="C6" i="27"/>
  <c r="D6" i="27"/>
  <c r="F6" i="27"/>
  <c r="G6" i="27"/>
  <c r="B6" i="27"/>
  <c r="E6" i="27" l="1"/>
  <c r="D16" i="27"/>
  <c r="D23" i="27" s="1"/>
  <c r="E21" i="27"/>
  <c r="H21" i="27" s="1"/>
  <c r="B16" i="27"/>
  <c r="B23" i="27" s="1"/>
  <c r="E19" i="27"/>
  <c r="H19" i="27" s="1"/>
  <c r="C16" i="27"/>
  <c r="C23" i="27" s="1"/>
  <c r="G23" i="27"/>
  <c r="F23" i="27"/>
  <c r="H17" i="27"/>
  <c r="H9" i="27"/>
  <c r="H6" i="27" s="1"/>
  <c r="H16" i="27" l="1"/>
  <c r="H23" i="27" s="1"/>
  <c r="E16" i="27"/>
  <c r="E23" i="27" s="1"/>
</calcChain>
</file>

<file path=xl/sharedStrings.xml><?xml version="1.0" encoding="utf-8"?>
<sst xmlns="http://schemas.openxmlformats.org/spreadsheetml/2006/main" count="30" uniqueCount="25">
  <si>
    <t>合計</t>
  </si>
  <si>
    <t>区分</t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</si>
  <si>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</si>
  <si>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</si>
  <si>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</si>
  <si>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</si>
  <si>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</si>
  <si>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</si>
  <si>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</si>
  <si>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</si>
  <si>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</si>
  <si>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</si>
  <si>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</si>
  <si>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</si>
  <si>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</si>
  <si>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</si>
  <si>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</si>
  <si>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</si>
  <si>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</si>
  <si>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</si>
  <si>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</si>
  <si>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</si>
  <si>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　その他</t>
  </si>
  <si>
    <t>年度：令和５年度</t>
    <phoneticPr fontId="2"/>
  </si>
  <si>
    <t>自治体名：清瀬市　連結会計</t>
    <rPh sb="9" eb="11">
      <t>レンケツ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</si>
</sst>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[Red]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4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/>
  </cellXfs>
  <cellStyles count="4"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66FFFF"/>
      <color rgb="FFCCFFFF"/>
      <color rgb="FFCCFF99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H23"/>
  <sheetViews>
    <sheetView tabSelected="1" zoomScale="110" zoomScaleNormal="110" zoomScaleSheetLayoutView="14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" sqref="D2"/>
    </sheetView>
  </sheetViews>
  <sheetFormatPr defaultColWidth="9.875" defaultRowHeight="11.25" x14ac:dyDescent="0.15"/>
  <cols>
    <col min="1" max="1" width="15.125" style="1" customWidth="1"/>
    <col min="2" max="8" width="17.25" style="1" customWidth="1"/>
    <col min="9" max="16384" width="9.875" style="1"/>
  </cols>
  <sheetData>
    <row r="1" spans="1:8" ht="21" x14ac:dyDescent="0.15">
      <c r="A1" s="9" t="s">
        <v>21</v>
      </c>
      <c r="B1" s="9"/>
      <c r="C1" s="10"/>
      <c r="D1" s="9"/>
      <c r="E1" s="9"/>
      <c r="F1" s="9"/>
      <c r="G1" s="9"/>
      <c r="H1" s="9"/>
    </row>
    <row r="2" spans="1:8" ht="13.5" x14ac:dyDescent="0.15">
      <c r="A2" s="2" t="s">
        <v>24</v>
      </c>
      <c r="B2" s="2"/>
      <c r="C2" s="11"/>
      <c r="D2" s="2"/>
      <c r="E2" s="2"/>
      <c r="F2" s="2"/>
      <c r="G2" s="2"/>
    </row>
    <row r="3" spans="1:8" ht="13.5" x14ac:dyDescent="0.15">
      <c r="A3" s="8" t="s">
        <v>23</v>
      </c>
      <c r="B3" s="2"/>
      <c r="C3" s="12"/>
      <c r="D3" s="2"/>
      <c r="E3" s="2"/>
      <c r="F3" s="2"/>
      <c r="G3" s="2"/>
      <c r="H3" s="2"/>
    </row>
    <row r="4" spans="1:8" ht="13.5" x14ac:dyDescent="0.15">
      <c r="A4" s="2"/>
      <c r="B4" s="2"/>
      <c r="C4" s="2"/>
      <c r="D4" s="2"/>
      <c r="E4" s="2"/>
      <c r="F4" s="2"/>
      <c r="G4" s="2"/>
      <c r="H4" s="3" t="s">
        <v>2</v>
      </c>
    </row>
    <row r="5" spans="1:8" ht="33" customHeight="1" x14ac:dyDescent="0.15">
      <c r="A5" s="5" t="s">
        <v>1</v>
      </c>
      <c r="B5" s="6" t="s">
        <v>20</v>
      </c>
      <c r="C5" s="6" t="s">
        <v>19</v>
      </c>
      <c r="D5" s="6" t="s">
        <v>18</v>
      </c>
      <c r="E5" s="6" t="s">
        <v>17</v>
      </c>
      <c r="F5" s="6" t="s">
        <v>16</v>
      </c>
      <c r="G5" s="6" t="s">
        <v>15</v>
      </c>
      <c r="H5" s="6" t="s">
        <v>14</v>
      </c>
    </row>
    <row r="6" spans="1:8" x14ac:dyDescent="0.15">
      <c r="A6" s="4" t="s">
        <v>13</v>
      </c>
      <c r="B6" s="7">
        <f t="shared" ref="B6:H6" si="0">SUM(B7:B15)</f>
        <v>92117493664</v>
      </c>
      <c r="C6" s="7">
        <f t="shared" si="0"/>
        <v>5745351025</v>
      </c>
      <c r="D6" s="7">
        <f t="shared" si="0"/>
        <v>5669413889</v>
      </c>
      <c r="E6" s="7">
        <f t="shared" si="0"/>
        <v>92193430800</v>
      </c>
      <c r="F6" s="7">
        <f t="shared" si="0"/>
        <v>27526469887</v>
      </c>
      <c r="G6" s="7">
        <f t="shared" si="0"/>
        <v>1386515586.5711343</v>
      </c>
      <c r="H6" s="7">
        <f t="shared" si="0"/>
        <v>64666960913</v>
      </c>
    </row>
    <row r="7" spans="1:8" x14ac:dyDescent="0.15">
      <c r="A7" s="4" t="s">
        <v>12</v>
      </c>
      <c r="B7" s="7">
        <v>40969401153</v>
      </c>
      <c r="C7" s="7">
        <v>4875745118</v>
      </c>
      <c r="D7" s="7">
        <v>5257437715</v>
      </c>
      <c r="E7" s="7">
        <f>B7+C7-D7</f>
        <v>40587708556</v>
      </c>
      <c r="F7" s="7"/>
      <c r="G7" s="7"/>
      <c r="H7" s="7">
        <f>E7-F7</f>
        <v>40587708556</v>
      </c>
    </row>
    <row r="8" spans="1:8" x14ac:dyDescent="0.15">
      <c r="A8" s="4" t="s">
        <v>11</v>
      </c>
      <c r="B8" s="7">
        <v>0</v>
      </c>
      <c r="C8" s="7"/>
      <c r="D8" s="7"/>
      <c r="E8" s="7">
        <f t="shared" ref="E8:E22" si="1">B8+C8-D8</f>
        <v>0</v>
      </c>
      <c r="F8" s="7"/>
      <c r="G8" s="7"/>
      <c r="H8" s="7">
        <f t="shared" ref="H8:H15" si="2">E8-F8</f>
        <v>0</v>
      </c>
    </row>
    <row r="9" spans="1:8" x14ac:dyDescent="0.15">
      <c r="A9" s="4" t="s">
        <v>10</v>
      </c>
      <c r="B9" s="7">
        <v>44068101270</v>
      </c>
      <c r="C9" s="7">
        <v>764810566</v>
      </c>
      <c r="D9" s="7">
        <v>89004849</v>
      </c>
      <c r="E9" s="7">
        <f>B9+C9-D9</f>
        <v>44743906987</v>
      </c>
      <c r="F9" s="7">
        <v>22516166903</v>
      </c>
      <c r="G9" s="7">
        <v>1203314408.4006524</v>
      </c>
      <c r="H9" s="7">
        <f t="shared" si="2"/>
        <v>22227740084</v>
      </c>
    </row>
    <row r="10" spans="1:8" x14ac:dyDescent="0.15">
      <c r="A10" s="4" t="s">
        <v>9</v>
      </c>
      <c r="B10" s="7">
        <v>6943740276</v>
      </c>
      <c r="C10" s="1">
        <v>21893410</v>
      </c>
      <c r="D10" s="7">
        <v>293571874</v>
      </c>
      <c r="E10" s="7">
        <f t="shared" ref="E10:E11" si="3">B10+C10-D10</f>
        <v>6672061812</v>
      </c>
      <c r="F10" s="7">
        <v>5009984315</v>
      </c>
      <c r="G10" s="7">
        <v>183200204.75898501</v>
      </c>
      <c r="H10" s="7">
        <f t="shared" si="2"/>
        <v>1662077497</v>
      </c>
    </row>
    <row r="11" spans="1:8" x14ac:dyDescent="0.15">
      <c r="A11" s="4" t="s">
        <v>8</v>
      </c>
      <c r="B11" s="7">
        <v>0</v>
      </c>
      <c r="C11" s="7"/>
      <c r="D11" s="7"/>
      <c r="E11" s="7">
        <f t="shared" si="3"/>
        <v>0</v>
      </c>
      <c r="F11" s="7"/>
      <c r="G11" s="7"/>
      <c r="H11" s="7">
        <f t="shared" si="2"/>
        <v>0</v>
      </c>
    </row>
    <row r="12" spans="1:8" x14ac:dyDescent="0.15">
      <c r="A12" s="4" t="s">
        <v>7</v>
      </c>
      <c r="B12" s="7">
        <v>0</v>
      </c>
      <c r="C12" s="7"/>
      <c r="D12" s="7"/>
      <c r="E12" s="7">
        <f t="shared" si="1"/>
        <v>0</v>
      </c>
      <c r="F12" s="7"/>
      <c r="G12" s="7"/>
      <c r="H12" s="7">
        <f t="shared" si="2"/>
        <v>0</v>
      </c>
    </row>
    <row r="13" spans="1:8" x14ac:dyDescent="0.15">
      <c r="A13" s="4" t="s">
        <v>6</v>
      </c>
      <c r="B13" s="7">
        <v>0</v>
      </c>
      <c r="C13" s="7"/>
      <c r="D13" s="7"/>
      <c r="E13" s="7">
        <f t="shared" si="1"/>
        <v>0</v>
      </c>
      <c r="F13" s="7"/>
      <c r="G13" s="7"/>
      <c r="H13" s="7">
        <f t="shared" si="2"/>
        <v>0</v>
      </c>
    </row>
    <row r="14" spans="1:8" x14ac:dyDescent="0.15">
      <c r="A14" s="4" t="s">
        <v>22</v>
      </c>
      <c r="B14" s="7">
        <v>332612</v>
      </c>
      <c r="C14" s="7">
        <v>2829</v>
      </c>
      <c r="D14" s="7"/>
      <c r="E14" s="7">
        <f t="shared" si="1"/>
        <v>335441</v>
      </c>
      <c r="F14" s="7">
        <v>318669</v>
      </c>
      <c r="G14" s="7">
        <v>973.41149688845917</v>
      </c>
      <c r="H14" s="7">
        <f t="shared" si="2"/>
        <v>16772</v>
      </c>
    </row>
    <row r="15" spans="1:8" x14ac:dyDescent="0.15">
      <c r="A15" s="4" t="s">
        <v>5</v>
      </c>
      <c r="B15" s="7">
        <v>135918353</v>
      </c>
      <c r="C15" s="7">
        <v>82899102</v>
      </c>
      <c r="D15" s="7">
        <v>29399451</v>
      </c>
      <c r="E15" s="7">
        <f t="shared" si="1"/>
        <v>189418004</v>
      </c>
      <c r="F15" s="7"/>
      <c r="G15" s="7"/>
      <c r="H15" s="7">
        <f t="shared" si="2"/>
        <v>189418004</v>
      </c>
    </row>
    <row r="16" spans="1:8" x14ac:dyDescent="0.15">
      <c r="A16" s="4" t="s">
        <v>4</v>
      </c>
      <c r="B16" s="7">
        <f t="shared" ref="B16:H16" si="4">SUM(B17:B21)</f>
        <v>77847640856</v>
      </c>
      <c r="C16" s="7">
        <f t="shared" si="4"/>
        <v>7439750469</v>
      </c>
      <c r="D16" s="7">
        <f t="shared" si="4"/>
        <v>5654023533</v>
      </c>
      <c r="E16" s="7">
        <f t="shared" si="4"/>
        <v>79633367792</v>
      </c>
      <c r="F16" s="7">
        <f t="shared" si="4"/>
        <v>37201804707</v>
      </c>
      <c r="G16" s="7">
        <f t="shared" si="4"/>
        <v>1646595666.4402363</v>
      </c>
      <c r="H16" s="7">
        <f t="shared" si="4"/>
        <v>42431563085</v>
      </c>
    </row>
    <row r="17" spans="1:8" x14ac:dyDescent="0.15">
      <c r="A17" s="4" t="s">
        <v>12</v>
      </c>
      <c r="B17" s="7">
        <v>11095555793</v>
      </c>
      <c r="C17" s="7">
        <v>6205141878</v>
      </c>
      <c r="D17" s="7">
        <v>5458291832</v>
      </c>
      <c r="E17" s="7">
        <f t="shared" si="1"/>
        <v>11842405839</v>
      </c>
      <c r="F17" s="7"/>
      <c r="G17" s="7"/>
      <c r="H17" s="7">
        <f t="shared" ref="H17:H22" si="5">E17-F17</f>
        <v>11842405839</v>
      </c>
    </row>
    <row r="18" spans="1:8" x14ac:dyDescent="0.15">
      <c r="A18" s="4" t="s">
        <v>10</v>
      </c>
      <c r="B18" s="7">
        <v>226333446</v>
      </c>
      <c r="C18" s="7">
        <v>0</v>
      </c>
      <c r="D18" s="7">
        <v>0</v>
      </c>
      <c r="E18" s="7">
        <f t="shared" si="1"/>
        <v>226333446</v>
      </c>
      <c r="F18" s="7">
        <v>160132779</v>
      </c>
      <c r="G18" s="7">
        <v>7996000.5260995831</v>
      </c>
      <c r="H18" s="7">
        <f t="shared" si="5"/>
        <v>66200667</v>
      </c>
    </row>
    <row r="19" spans="1:8" x14ac:dyDescent="0.15">
      <c r="A19" s="4" t="s">
        <v>9</v>
      </c>
      <c r="B19" s="7">
        <v>65638625941</v>
      </c>
      <c r="C19" s="7">
        <v>552512641</v>
      </c>
      <c r="D19" s="7">
        <v>4445709</v>
      </c>
      <c r="E19" s="7">
        <f t="shared" si="1"/>
        <v>66186692873</v>
      </c>
      <c r="F19" s="7">
        <v>37041671928</v>
      </c>
      <c r="G19" s="7">
        <v>1638599665.9141366</v>
      </c>
      <c r="H19" s="7">
        <f t="shared" si="5"/>
        <v>29145020945</v>
      </c>
    </row>
    <row r="20" spans="1:8" x14ac:dyDescent="0.15">
      <c r="A20" s="4" t="s">
        <v>22</v>
      </c>
      <c r="B20" s="7">
        <v>0</v>
      </c>
      <c r="C20" s="7">
        <v>0</v>
      </c>
      <c r="D20" s="7">
        <v>0</v>
      </c>
      <c r="E20" s="7">
        <f t="shared" si="1"/>
        <v>0</v>
      </c>
      <c r="F20" s="7">
        <v>0</v>
      </c>
      <c r="G20" s="7"/>
      <c r="H20" s="7">
        <f t="shared" si="5"/>
        <v>0</v>
      </c>
    </row>
    <row r="21" spans="1:8" x14ac:dyDescent="0.15">
      <c r="A21" s="4" t="s">
        <v>5</v>
      </c>
      <c r="B21" s="7">
        <v>887125676</v>
      </c>
      <c r="C21" s="7">
        <v>682095950</v>
      </c>
      <c r="D21" s="7">
        <v>191285992</v>
      </c>
      <c r="E21" s="7">
        <f t="shared" si="1"/>
        <v>1377935634</v>
      </c>
      <c r="F21" s="7"/>
      <c r="G21" s="7"/>
      <c r="H21" s="7">
        <f t="shared" si="5"/>
        <v>1377935634</v>
      </c>
    </row>
    <row r="22" spans="1:8" x14ac:dyDescent="0.15">
      <c r="A22" s="4" t="s">
        <v>3</v>
      </c>
      <c r="B22" s="7">
        <v>2983160864</v>
      </c>
      <c r="C22" s="7">
        <v>100266632</v>
      </c>
      <c r="D22" s="7">
        <v>97922222</v>
      </c>
      <c r="E22" s="7">
        <f t="shared" si="1"/>
        <v>2985505274</v>
      </c>
      <c r="F22" s="7">
        <v>2203841795</v>
      </c>
      <c r="G22" s="7">
        <v>94128109.640962034</v>
      </c>
      <c r="H22" s="7">
        <f t="shared" si="5"/>
        <v>781663479</v>
      </c>
    </row>
    <row r="23" spans="1:8" x14ac:dyDescent="0.15">
      <c r="A23" s="4" t="s">
        <v>0</v>
      </c>
      <c r="B23" s="7">
        <f t="shared" ref="B23:H23" si="6">B6+B16+B22</f>
        <v>172948295384</v>
      </c>
      <c r="C23" s="7">
        <f t="shared" si="6"/>
        <v>13285368126</v>
      </c>
      <c r="D23" s="7">
        <f t="shared" si="6"/>
        <v>11421359644</v>
      </c>
      <c r="E23" s="7">
        <f t="shared" si="6"/>
        <v>174812303866</v>
      </c>
      <c r="F23" s="7">
        <f t="shared" si="6"/>
        <v>66932116389</v>
      </c>
      <c r="G23" s="7">
        <f t="shared" si="6"/>
        <v>3127239362.6523328</v>
      </c>
      <c r="H23" s="7">
        <f t="shared" si="6"/>
        <v>107880187477</v>
      </c>
    </row>
  </sheetData>
  <phoneticPr fontId="2"/>
  <pageMargins left="0.3888888888888889" right="0.3888888888888889" top="0.3888888888888889" bottom="0.3888888888888889" header="0.19444444444444445" footer="0.19444444444444445"/>
  <pageSetup paperSize="9" scale="91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〇有形固定資産の明細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 修</dc:creator>
  <cp:lastModifiedBy>諏佐 有美</cp:lastModifiedBy>
  <cp:lastPrinted>2023-09-08T04:41:01Z</cp:lastPrinted>
  <dcterms:created xsi:type="dcterms:W3CDTF">2017-03-18T04:25:50Z</dcterms:created>
  <dcterms:modified xsi:type="dcterms:W3CDTF">2025-05-01T04:14:08Z</dcterms:modified>
</cp:coreProperties>
</file>